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3"/>
  </bookViews>
  <sheets>
    <sheet name="2010" sheetId="2" r:id="rId1"/>
    <sheet name="2011" sheetId="3" r:id="rId2"/>
    <sheet name="2012" sheetId="4" r:id="rId3"/>
    <sheet name="2013" sheetId="5" r:id="rId4"/>
    <sheet name="2014" sheetId="1" r:id="rId5"/>
    <sheet name="2015" sheetId="6" r:id="rId6"/>
    <sheet name="2016" sheetId="7" r:id="rId7"/>
    <sheet name="2017" sheetId="8" r:id="rId8"/>
    <sheet name="2018" sheetId="9" r:id="rId9"/>
    <sheet name="2019" sheetId="10" r:id="rId10"/>
  </sheets>
  <calcPr calcId="145621"/>
</workbook>
</file>

<file path=xl/calcChain.xml><?xml version="1.0" encoding="utf-8"?>
<calcChain xmlns="http://schemas.openxmlformats.org/spreadsheetml/2006/main">
  <c r="E24" i="9" l="1"/>
  <c r="F24" i="9"/>
  <c r="H24" i="9"/>
  <c r="C24" i="9"/>
  <c r="G24" i="9"/>
  <c r="D24" i="9"/>
  <c r="B24" i="9"/>
  <c r="K27" i="10" l="1"/>
  <c r="J27" i="10"/>
  <c r="I27" i="10"/>
  <c r="H27" i="10"/>
  <c r="G27" i="10"/>
  <c r="F27" i="10"/>
  <c r="E27" i="10"/>
  <c r="D27" i="10"/>
  <c r="C27" i="10"/>
  <c r="B27" i="10"/>
  <c r="W36" i="7" l="1"/>
  <c r="U35" i="7"/>
  <c r="U36" i="7" s="1"/>
  <c r="J35" i="7"/>
  <c r="E35" i="7"/>
  <c r="G35" i="7" s="1"/>
  <c r="G36" i="7" s="1"/>
  <c r="V34" i="7"/>
  <c r="G34" i="7"/>
  <c r="V33" i="7"/>
  <c r="D33" i="7"/>
  <c r="V32" i="7"/>
  <c r="V35" i="7" s="1"/>
  <c r="V36" i="7" s="1"/>
  <c r="J31" i="7"/>
  <c r="G31" i="7"/>
  <c r="D30" i="7"/>
  <c r="D35" i="7" s="1"/>
  <c r="Y26" i="7"/>
  <c r="Y36" i="7" s="1"/>
  <c r="X26" i="7"/>
  <c r="X36" i="7" s="1"/>
  <c r="W26" i="7"/>
  <c r="V26" i="7"/>
  <c r="U26" i="7"/>
  <c r="R26" i="7"/>
  <c r="K26" i="7"/>
  <c r="M26" i="7" s="1"/>
  <c r="M36" i="7" s="1"/>
  <c r="I26" i="7"/>
  <c r="J26" i="7" s="1"/>
  <c r="H26" i="7"/>
  <c r="H36" i="7" s="1"/>
  <c r="G26" i="7"/>
  <c r="F26" i="7"/>
  <c r="F36" i="7" s="1"/>
  <c r="E26" i="7"/>
  <c r="C26" i="7"/>
  <c r="C36" i="7" s="1"/>
  <c r="B26" i="7"/>
  <c r="B36" i="7" s="1"/>
  <c r="Y25" i="7"/>
  <c r="M25" i="7"/>
  <c r="J25" i="7"/>
  <c r="D25" i="7"/>
  <c r="S24" i="7"/>
  <c r="J24" i="7"/>
  <c r="G24" i="7"/>
  <c r="D24" i="7"/>
  <c r="V23" i="7"/>
  <c r="S23" i="7"/>
  <c r="M23" i="7"/>
  <c r="J23" i="7"/>
  <c r="G23" i="7"/>
  <c r="D23" i="7"/>
  <c r="Y22" i="7"/>
  <c r="Y21" i="7"/>
  <c r="V21" i="7"/>
  <c r="S21" i="7"/>
  <c r="S26" i="7" s="1"/>
  <c r="S36" i="7" s="1"/>
  <c r="J21" i="7"/>
  <c r="Y20" i="7"/>
  <c r="V19" i="7"/>
  <c r="Y15" i="7"/>
  <c r="Y14" i="7"/>
  <c r="Y9" i="7"/>
  <c r="Y5" i="7"/>
  <c r="V5" i="7"/>
  <c r="D7" i="4"/>
  <c r="D5" i="4"/>
  <c r="D4" i="4"/>
  <c r="J36" i="7" l="1"/>
  <c r="D26" i="7"/>
  <c r="D36" i="7" s="1"/>
  <c r="E36" i="7"/>
  <c r="I36" i="7"/>
  <c r="K36" i="7"/>
</calcChain>
</file>

<file path=xl/sharedStrings.xml><?xml version="1.0" encoding="utf-8"?>
<sst xmlns="http://schemas.openxmlformats.org/spreadsheetml/2006/main" count="622" uniqueCount="148">
  <si>
    <t xml:space="preserve">                                           Органска сточарска производња у 2014. години</t>
  </si>
  <si>
    <t xml:space="preserve">     Врста животиње</t>
  </si>
  <si>
    <t xml:space="preserve">Број грла/комада </t>
  </si>
  <si>
    <t xml:space="preserve">           Укупно</t>
  </si>
  <si>
    <t>овце</t>
  </si>
  <si>
    <t>свиње</t>
  </si>
  <si>
    <t>говеда</t>
  </si>
  <si>
    <t>козе</t>
  </si>
  <si>
    <t>живина</t>
  </si>
  <si>
    <t>магарци</t>
  </si>
  <si>
    <t>коњи</t>
  </si>
  <si>
    <t>пчелиња друштва</t>
  </si>
  <si>
    <t>шаран</t>
  </si>
  <si>
    <t>Врста животиње</t>
  </si>
  <si>
    <t xml:space="preserve"> Регион</t>
  </si>
  <si>
    <t>Град Београд</t>
  </si>
  <si>
    <t>-</t>
  </si>
  <si>
    <t>Шумадија и Западна Србија</t>
  </si>
  <si>
    <t>Јужна и Источна Србија</t>
  </si>
  <si>
    <t>Војводина</t>
  </si>
  <si>
    <t>Укупно</t>
  </si>
  <si>
    <t>органски статус</t>
  </si>
  <si>
    <t>период конверзије</t>
  </si>
  <si>
    <t>Врста животиње у периоду конверзије</t>
  </si>
  <si>
    <t>Врста животиње у органском статусу</t>
  </si>
  <si>
    <t>Број животиња</t>
  </si>
  <si>
    <t>укупно</t>
  </si>
  <si>
    <t>Говеда</t>
  </si>
  <si>
    <t>Овце</t>
  </si>
  <si>
    <t>Козе</t>
  </si>
  <si>
    <t>Коњи</t>
  </si>
  <si>
    <t>Свиње</t>
  </si>
  <si>
    <t>Живина</t>
  </si>
  <si>
    <t>Органска сточарска производња у 2010. години</t>
  </si>
  <si>
    <t>Животињска врста</t>
  </si>
  <si>
    <t>Пчеле (кошнице)</t>
  </si>
  <si>
    <t>ОРГАНСКА СТОЧАРСКА ПРОИЗВОДЊА У 2011. ГОДИНИ</t>
  </si>
  <si>
    <t>Период конверзије</t>
  </si>
  <si>
    <t>Органски статус</t>
  </si>
  <si>
    <t>рибе</t>
  </si>
  <si>
    <t>ОРГАНСКА СТОЧАРСКА ПРОИЗВОДЊА У 2012. ГОДИНИ</t>
  </si>
  <si>
    <t>живина*</t>
  </si>
  <si>
    <t>пчеле</t>
  </si>
  <si>
    <t>*Број јединки према врсти живине: кокошке 1848 (конв. 1667, орг. 181), патке 2 (конв.), гуске 3 (конв.), ћурке 17 (конв.), морке 10 (конв.).</t>
  </si>
  <si>
    <t xml:space="preserve">                                           Органска сточарска производња у 2013. години</t>
  </si>
  <si>
    <t>Oргански статус ГОВЕДА</t>
  </si>
  <si>
    <t>Регион</t>
  </si>
  <si>
    <t>Округ</t>
  </si>
  <si>
    <t>Број</t>
  </si>
  <si>
    <t>Београдски</t>
  </si>
  <si>
    <t>Јужнобачки</t>
  </si>
  <si>
    <t>2130 музних крава</t>
  </si>
  <si>
    <t>Јужнобанатски</t>
  </si>
  <si>
    <t>165 (11 јунади)</t>
  </si>
  <si>
    <t>Шумадија и западна Србија</t>
  </si>
  <si>
    <t>Пиротски</t>
  </si>
  <si>
    <t>229 (216 осталих)</t>
  </si>
  <si>
    <t>Топлички</t>
  </si>
  <si>
    <t>54 (47 музних крава, 7 осталих)</t>
  </si>
  <si>
    <t>Пчињски</t>
  </si>
  <si>
    <t>15 (5 музних крава, 1 јуне, 1 остала )</t>
  </si>
  <si>
    <t>Конверзија ГОВЕДА</t>
  </si>
  <si>
    <t>2 музне краве</t>
  </si>
  <si>
    <t>Oргански статус КОЗЕ</t>
  </si>
  <si>
    <t>Севернобанатски</t>
  </si>
  <si>
    <t>Севернобачки</t>
  </si>
  <si>
    <t>Колубарски</t>
  </si>
  <si>
    <t>38 приплодних коза</t>
  </si>
  <si>
    <t>Конверзија КОЗЕ</t>
  </si>
  <si>
    <t>Сремски</t>
  </si>
  <si>
    <t>Органски статус ОВЦЕ</t>
  </si>
  <si>
    <t>Сеевернобачки</t>
  </si>
  <si>
    <t>Конверзија ОВЦЕ</t>
  </si>
  <si>
    <t>1493 (1156 приплодних)</t>
  </si>
  <si>
    <t>Oргански статус КОЊИ</t>
  </si>
  <si>
    <t>Конверзија КОЊИ</t>
  </si>
  <si>
    <t>Органски статус МАГАРЦИ</t>
  </si>
  <si>
    <t>Конверзија МАГАРЦИ</t>
  </si>
  <si>
    <t>Oргански статус СВИЊЕ</t>
  </si>
  <si>
    <t>Конверзија СВИЊЕ</t>
  </si>
  <si>
    <t>60 (3 приплодне крмаче)</t>
  </si>
  <si>
    <t>Јабланички</t>
  </si>
  <si>
    <t>Органски статус ЖИВИНА</t>
  </si>
  <si>
    <t>98 кока носиља</t>
  </si>
  <si>
    <t>800 кока носиља</t>
  </si>
  <si>
    <t>Средњебанатски</t>
  </si>
  <si>
    <t>50 кока носиља</t>
  </si>
  <si>
    <t>Конверзија ЖИВИНА</t>
  </si>
  <si>
    <t xml:space="preserve">Jужнобанатски </t>
  </si>
  <si>
    <t>105 кока носиља</t>
  </si>
  <si>
    <t>25 кока носиља</t>
  </si>
  <si>
    <t>25 товних</t>
  </si>
  <si>
    <t>80 товних</t>
  </si>
  <si>
    <t>36 товних</t>
  </si>
  <si>
    <t>Oргански статус ПЧЕЛЕ</t>
  </si>
  <si>
    <t>115 пчелињих друштава</t>
  </si>
  <si>
    <t>Златиборски</t>
  </si>
  <si>
    <t>153 пчелиња друштва</t>
  </si>
  <si>
    <t>80 пчелињих друштава</t>
  </si>
  <si>
    <t>53 пчелиња друштва</t>
  </si>
  <si>
    <t>70 пчелињих друштава</t>
  </si>
  <si>
    <t>Конверзија ПЧЕЛЕ</t>
  </si>
  <si>
    <t>55 пчелињих друштава</t>
  </si>
  <si>
    <t>Шумадија</t>
  </si>
  <si>
    <t>Нишавски</t>
  </si>
  <si>
    <t>468 пчелињих друштава</t>
  </si>
  <si>
    <t>68 пчелињих друштава</t>
  </si>
  <si>
    <t>30 пчелиња друштва</t>
  </si>
  <si>
    <t>Зајечарски</t>
  </si>
  <si>
    <t>1412 пчелињих друштава</t>
  </si>
  <si>
    <t>30 товних</t>
  </si>
  <si>
    <t>ОРГАНСКА СТОЧАРСКА ПРОИЗВОДЊА У 2016. ГОДИНИ</t>
  </si>
  <si>
    <t>РЕГИОН / ОКРУГ</t>
  </si>
  <si>
    <t>Магарци</t>
  </si>
  <si>
    <t>Пчелиња друштва</t>
  </si>
  <si>
    <t>Мачвански</t>
  </si>
  <si>
    <t xml:space="preserve">Моравички </t>
  </si>
  <si>
    <t>Рашки</t>
  </si>
  <si>
    <t>Шумадијски</t>
  </si>
  <si>
    <t>Поморавски</t>
  </si>
  <si>
    <t>Расински</t>
  </si>
  <si>
    <t>Подунавски</t>
  </si>
  <si>
    <t>Браничевски</t>
  </si>
  <si>
    <t>Борски</t>
  </si>
  <si>
    <t>Западнобачки</t>
  </si>
  <si>
    <t>Средњобанатски</t>
  </si>
  <si>
    <t>Укупан број грла/јединки 
у органској сточарској производњи</t>
  </si>
  <si>
    <t xml:space="preserve"> ГОВЕДА</t>
  </si>
  <si>
    <t>Моравички</t>
  </si>
  <si>
    <t>КОЗЕ</t>
  </si>
  <si>
    <t>ОВЦЕ</t>
  </si>
  <si>
    <t>КОЊИ</t>
  </si>
  <si>
    <t xml:space="preserve"> МАГАРЦИ</t>
  </si>
  <si>
    <t xml:space="preserve"> СВИЊЕ</t>
  </si>
  <si>
    <t>ЖИВИНА (коке носиље)</t>
  </si>
  <si>
    <t>Јужна и источна Србија</t>
  </si>
  <si>
    <t xml:space="preserve"> ПЧЕЛЕ</t>
  </si>
  <si>
    <t>2307 кошница</t>
  </si>
  <si>
    <t>ОРГАНСКО СТОЧАРСТВО ПО ОКРУЗИМА И РЕГИОНИМА У 2019. ГОДИНИ</t>
  </si>
  <si>
    <t>Регион / Округ</t>
  </si>
  <si>
    <t>Кокошке</t>
  </si>
  <si>
    <t>Гуске</t>
  </si>
  <si>
    <t>Ћурке</t>
  </si>
  <si>
    <t>Патке</t>
  </si>
  <si>
    <t>Београд</t>
  </si>
  <si>
    <t>Војоводина</t>
  </si>
  <si>
    <t xml:space="preserve">Шумадија и Западна Србија </t>
  </si>
  <si>
    <t>ОРГАНСКО СТОЧАРСТВО ПО ОКРУЗИМА И РЕГИОНИМА У 2018.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</si>
</sst>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0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Fill="1" applyBorder="1"/>
    <xf numFmtId="0" fontId="4" fillId="0" borderId="51" xfId="0" applyFont="1" applyBorder="1"/>
    <xf numFmtId="0" fontId="4" fillId="0" borderId="22" xfId="0" applyFont="1" applyBorder="1"/>
    <xf numFmtId="0" fontId="4" fillId="0" borderId="13" xfId="0" applyFont="1" applyBorder="1"/>
    <xf numFmtId="0" fontId="4" fillId="0" borderId="18" xfId="0" applyFont="1" applyFill="1" applyBorder="1"/>
    <xf numFmtId="0" fontId="4" fillId="0" borderId="17" xfId="0" applyFont="1" applyBorder="1"/>
    <xf numFmtId="0" fontId="4" fillId="0" borderId="23" xfId="0" applyFont="1" applyBorder="1"/>
    <xf numFmtId="0" fontId="4" fillId="0" borderId="64" xfId="0" applyFont="1" applyBorder="1"/>
    <xf numFmtId="0" fontId="4" fillId="0" borderId="19" xfId="0" applyFont="1" applyBorder="1"/>
    <xf numFmtId="0" fontId="4" fillId="0" borderId="24" xfId="0" applyFont="1" applyBorder="1"/>
    <xf numFmtId="0" fontId="4" fillId="0" borderId="26" xfId="0" applyFont="1" applyBorder="1"/>
    <xf numFmtId="0" fontId="4" fillId="0" borderId="65" xfId="0" applyFont="1" applyBorder="1"/>
    <xf numFmtId="0" fontId="4" fillId="0" borderId="0" xfId="0" applyFont="1" applyFill="1" applyBorder="1"/>
    <xf numFmtId="0" fontId="4" fillId="0" borderId="19" xfId="0" applyFont="1" applyFill="1" applyBorder="1"/>
    <xf numFmtId="0" fontId="4" fillId="0" borderId="30" xfId="0" applyFont="1" applyBorder="1"/>
    <xf numFmtId="0" fontId="4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67" xfId="0" applyFont="1" applyBorder="1" applyAlignment="1">
      <alignment horizontal="right" vertical="center" wrapText="1"/>
    </xf>
    <xf numFmtId="0" fontId="3" fillId="0" borderId="49" xfId="0" applyFont="1" applyBorder="1" applyAlignment="1"/>
    <xf numFmtId="0" fontId="3" fillId="0" borderId="69" xfId="0" applyFont="1" applyBorder="1" applyAlignment="1"/>
    <xf numFmtId="0" fontId="3" fillId="0" borderId="49" xfId="0" applyFont="1" applyBorder="1"/>
    <xf numFmtId="0" fontId="3" fillId="0" borderId="17" xfId="0" applyFont="1" applyBorder="1"/>
    <xf numFmtId="0" fontId="3" fillId="0" borderId="17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4" xfId="0" applyFont="1" applyBorder="1"/>
    <xf numFmtId="0" fontId="3" fillId="0" borderId="69" xfId="0" applyFont="1" applyBorder="1"/>
    <xf numFmtId="0" fontId="3" fillId="0" borderId="82" xfId="0" applyFont="1" applyBorder="1"/>
    <xf numFmtId="0" fontId="3" fillId="0" borderId="84" xfId="0" applyFont="1" applyBorder="1" applyAlignment="1"/>
    <xf numFmtId="0" fontId="3" fillId="0" borderId="84" xfId="0" applyFont="1" applyBorder="1"/>
    <xf numFmtId="0" fontId="3" fillId="0" borderId="6" xfId="0" applyFont="1" applyBorder="1" applyAlignment="1"/>
    <xf numFmtId="164" fontId="6" fillId="0" borderId="67" xfId="0" applyNumberFormat="1" applyFont="1" applyBorder="1" applyAlignment="1">
      <alignment horizontal="center" vertical="center" wrapText="1"/>
    </xf>
    <xf numFmtId="164" fontId="6" fillId="0" borderId="86" xfId="0" applyNumberFormat="1" applyFont="1" applyBorder="1" applyAlignment="1">
      <alignment horizontal="center" vertical="center" wrapText="1"/>
    </xf>
    <xf numFmtId="164" fontId="6" fillId="0" borderId="87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/>
    </xf>
    <xf numFmtId="1" fontId="6" fillId="0" borderId="39" xfId="0" applyNumberFormat="1" applyFont="1" applyBorder="1" applyAlignment="1">
      <alignment vertical="center"/>
    </xf>
    <xf numFmtId="1" fontId="5" fillId="0" borderId="40" xfId="0" applyNumberFormat="1" applyFont="1" applyBorder="1" applyAlignment="1">
      <alignment vertical="center"/>
    </xf>
    <xf numFmtId="1" fontId="7" fillId="2" borderId="32" xfId="0" applyNumberFormat="1" applyFont="1" applyFill="1" applyBorder="1"/>
    <xf numFmtId="1" fontId="7" fillId="0" borderId="51" xfId="0" applyNumberFormat="1" applyFont="1" applyBorder="1"/>
    <xf numFmtId="1" fontId="7" fillId="2" borderId="22" xfId="0" applyNumberFormat="1" applyFont="1" applyFill="1" applyBorder="1"/>
    <xf numFmtId="1" fontId="7" fillId="0" borderId="20" xfId="0" applyNumberFormat="1" applyFont="1" applyBorder="1"/>
    <xf numFmtId="1" fontId="7" fillId="2" borderId="15" xfId="0" applyNumberFormat="1" applyFont="1" applyFill="1" applyBorder="1"/>
    <xf numFmtId="1" fontId="7" fillId="0" borderId="21" xfId="0" applyNumberFormat="1" applyFont="1" applyBorder="1"/>
    <xf numFmtId="1" fontId="7" fillId="0" borderId="36" xfId="0" applyNumberFormat="1" applyFont="1" applyBorder="1"/>
    <xf numFmtId="1" fontId="7" fillId="2" borderId="53" xfId="0" applyNumberFormat="1" applyFont="1" applyFill="1" applyBorder="1"/>
    <xf numFmtId="1" fontId="4" fillId="0" borderId="36" xfId="0" applyNumberFormat="1" applyFont="1" applyFill="1" applyBorder="1"/>
    <xf numFmtId="1" fontId="4" fillId="0" borderId="21" xfId="0" applyNumberFormat="1" applyFont="1" applyFill="1" applyBorder="1"/>
    <xf numFmtId="1" fontId="4" fillId="2" borderId="15" xfId="0" applyNumberFormat="1" applyFont="1" applyFill="1" applyBorder="1"/>
    <xf numFmtId="0" fontId="4" fillId="3" borderId="7" xfId="0" applyFont="1" applyFill="1" applyBorder="1" applyAlignment="1">
      <alignment vertical="center"/>
    </xf>
    <xf numFmtId="1" fontId="4" fillId="3" borderId="66" xfId="0" applyNumberFormat="1" applyFont="1" applyFill="1" applyBorder="1" applyAlignment="1">
      <alignment vertical="center"/>
    </xf>
    <xf numFmtId="1" fontId="4" fillId="3" borderId="88" xfId="0" applyNumberFormat="1" applyFont="1" applyFill="1" applyBorder="1" applyAlignment="1">
      <alignment vertical="center"/>
    </xf>
    <xf numFmtId="1" fontId="8" fillId="3" borderId="8" xfId="0" applyNumberFormat="1" applyFont="1" applyFill="1" applyBorder="1"/>
    <xf numFmtId="1" fontId="9" fillId="3" borderId="71" xfId="0" applyNumberFormat="1" applyFont="1" applyFill="1" applyBorder="1"/>
    <xf numFmtId="1" fontId="9" fillId="3" borderId="25" xfId="0" applyNumberFormat="1" applyFont="1" applyFill="1" applyBorder="1"/>
    <xf numFmtId="1" fontId="8" fillId="3" borderId="26" xfId="0" applyNumberFormat="1" applyFont="1" applyFill="1" applyBorder="1"/>
    <xf numFmtId="1" fontId="9" fillId="3" borderId="24" xfId="0" applyNumberFormat="1" applyFont="1" applyFill="1" applyBorder="1"/>
    <xf numFmtId="1" fontId="8" fillId="3" borderId="65" xfId="0" applyNumberFormat="1" applyFont="1" applyFill="1" applyBorder="1"/>
    <xf numFmtId="1" fontId="9" fillId="3" borderId="30" xfId="0" applyNumberFormat="1" applyFont="1" applyFill="1" applyBorder="1"/>
    <xf numFmtId="1" fontId="8" fillId="3" borderId="63" xfId="0" applyNumberFormat="1" applyFont="1" applyFill="1" applyBorder="1"/>
    <xf numFmtId="1" fontId="8" fillId="3" borderId="82" xfId="0" applyNumberFormat="1" applyFont="1" applyFill="1" applyBorder="1"/>
    <xf numFmtId="1" fontId="6" fillId="3" borderId="30" xfId="0" applyNumberFormat="1" applyFont="1" applyFill="1" applyBorder="1"/>
    <xf numFmtId="1" fontId="6" fillId="3" borderId="25" xfId="0" applyNumberFormat="1" applyFont="1" applyFill="1" applyBorder="1"/>
    <xf numFmtId="1" fontId="5" fillId="3" borderId="65" xfId="0" applyNumberFormat="1" applyFont="1" applyFill="1" applyBorder="1"/>
    <xf numFmtId="0" fontId="5" fillId="0" borderId="13" xfId="0" applyFont="1" applyBorder="1" applyAlignment="1">
      <alignment vertical="center"/>
    </xf>
    <xf numFmtId="1" fontId="5" fillId="0" borderId="36" xfId="0" applyNumberFormat="1" applyFont="1" applyBorder="1" applyAlignment="1">
      <alignment vertical="center"/>
    </xf>
    <xf numFmtId="1" fontId="5" fillId="0" borderId="21" xfId="0" applyNumberFormat="1" applyFont="1" applyBorder="1" applyAlignment="1">
      <alignment vertical="center"/>
    </xf>
    <xf numFmtId="1" fontId="7" fillId="2" borderId="41" xfId="0" applyNumberFormat="1" applyFont="1" applyFill="1" applyBorder="1"/>
    <xf numFmtId="1" fontId="7" fillId="0" borderId="40" xfId="0" applyNumberFormat="1" applyFont="1" applyBorder="1"/>
    <xf numFmtId="1" fontId="7" fillId="0" borderId="39" xfId="0" applyNumberFormat="1" applyFont="1" applyBorder="1"/>
    <xf numFmtId="1" fontId="7" fillId="2" borderId="52" xfId="0" applyNumberFormat="1" applyFont="1" applyFill="1" applyBorder="1"/>
    <xf numFmtId="1" fontId="4" fillId="0" borderId="39" xfId="0" applyNumberFormat="1" applyFont="1" applyFill="1" applyBorder="1"/>
    <xf numFmtId="1" fontId="4" fillId="0" borderId="40" xfId="0" applyNumberFormat="1" applyFont="1" applyFill="1" applyBorder="1"/>
    <xf numFmtId="1" fontId="4" fillId="2" borderId="32" xfId="0" applyNumberFormat="1" applyFont="1" applyFill="1" applyBorder="1"/>
    <xf numFmtId="0" fontId="4" fillId="0" borderId="18" xfId="0" applyFont="1" applyBorder="1" applyAlignment="1">
      <alignment vertical="center"/>
    </xf>
    <xf numFmtId="1" fontId="4" fillId="0" borderId="37" xfId="0" applyNumberFormat="1" applyFont="1" applyBorder="1" applyAlignment="1">
      <alignment vertical="center"/>
    </xf>
    <xf numFmtId="1" fontId="4" fillId="0" borderId="16" xfId="0" applyNumberFormat="1" applyFont="1" applyBorder="1" applyAlignment="1">
      <alignment vertical="center"/>
    </xf>
    <xf numFmtId="1" fontId="7" fillId="2" borderId="64" xfId="0" applyNumberFormat="1" applyFont="1" applyFill="1" applyBorder="1"/>
    <xf numFmtId="1" fontId="7" fillId="0" borderId="17" xfId="0" applyNumberFormat="1" applyFont="1" applyBorder="1"/>
    <xf numFmtId="1" fontId="7" fillId="2" borderId="23" xfId="0" applyNumberFormat="1" applyFont="1" applyFill="1" applyBorder="1"/>
    <xf numFmtId="1" fontId="7" fillId="0" borderId="16" xfId="0" applyNumberFormat="1" applyFont="1" applyBorder="1"/>
    <xf numFmtId="1" fontId="7" fillId="0" borderId="37" xfId="0" applyNumberFormat="1" applyFont="1" applyBorder="1"/>
    <xf numFmtId="1" fontId="7" fillId="2" borderId="72" xfId="0" applyNumberFormat="1" applyFont="1" applyFill="1" applyBorder="1"/>
    <xf numFmtId="1" fontId="4" fillId="0" borderId="37" xfId="0" applyNumberFormat="1" applyFont="1" applyFill="1" applyBorder="1"/>
    <xf numFmtId="1" fontId="4" fillId="0" borderId="16" xfId="0" applyNumberFormat="1" applyFont="1" applyFill="1" applyBorder="1"/>
    <xf numFmtId="1" fontId="4" fillId="2" borderId="64" xfId="0" applyNumberFormat="1" applyFont="1" applyFill="1" applyBorder="1"/>
    <xf numFmtId="0" fontId="4" fillId="3" borderId="19" xfId="0" applyFont="1" applyFill="1" applyBorder="1" applyAlignment="1">
      <alignment vertical="center"/>
    </xf>
    <xf numFmtId="1" fontId="4" fillId="3" borderId="30" xfId="0" applyNumberFormat="1" applyFont="1" applyFill="1" applyBorder="1" applyAlignment="1">
      <alignment vertical="center"/>
    </xf>
    <xf numFmtId="1" fontId="4" fillId="3" borderId="25" xfId="0" applyNumberFormat="1" applyFont="1" applyFill="1" applyBorder="1" applyAlignment="1">
      <alignment vertical="center"/>
    </xf>
    <xf numFmtId="1" fontId="8" fillId="3" borderId="77" xfId="0" applyNumberFormat="1" applyFont="1" applyFill="1" applyBorder="1"/>
    <xf numFmtId="1" fontId="6" fillId="3" borderId="43" xfId="0" applyNumberFormat="1" applyFont="1" applyFill="1" applyBorder="1"/>
    <xf numFmtId="1" fontId="6" fillId="3" borderId="44" xfId="0" applyNumberFormat="1" applyFont="1" applyFill="1" applyBorder="1"/>
    <xf numFmtId="1" fontId="5" fillId="3" borderId="77" xfId="0" applyNumberFormat="1" applyFont="1" applyFill="1" applyBorder="1"/>
    <xf numFmtId="1" fontId="5" fillId="0" borderId="39" xfId="0" applyNumberFormat="1" applyFont="1" applyBorder="1" applyAlignment="1">
      <alignment vertical="center"/>
    </xf>
    <xf numFmtId="1" fontId="4" fillId="0" borderId="17" xfId="0" applyNumberFormat="1" applyFont="1" applyFill="1" applyBorder="1"/>
    <xf numFmtId="1" fontId="8" fillId="3" borderId="69" xfId="0" applyNumberFormat="1" applyFont="1" applyFill="1" applyBorder="1"/>
    <xf numFmtId="1" fontId="6" fillId="3" borderId="49" xfId="0" applyNumberFormat="1" applyFont="1" applyFill="1" applyBorder="1"/>
    <xf numFmtId="1" fontId="4" fillId="0" borderId="20" xfId="0" applyNumberFormat="1" applyFont="1" applyFill="1" applyBorder="1"/>
    <xf numFmtId="1" fontId="4" fillId="0" borderId="17" xfId="0" applyNumberFormat="1" applyFont="1" applyBorder="1"/>
    <xf numFmtId="1" fontId="4" fillId="2" borderId="23" xfId="0" applyNumberFormat="1" applyFont="1" applyFill="1" applyBorder="1"/>
    <xf numFmtId="1" fontId="7" fillId="0" borderId="71" xfId="0" applyNumberFormat="1" applyFont="1" applyFill="1" applyBorder="1"/>
    <xf numFmtId="1" fontId="7" fillId="2" borderId="63" xfId="0" applyNumberFormat="1" applyFont="1" applyFill="1" applyBorder="1"/>
    <xf numFmtId="1" fontId="4" fillId="0" borderId="72" xfId="0" applyNumberFormat="1" applyFont="1" applyBorder="1" applyAlignment="1">
      <alignment vertical="center"/>
    </xf>
    <xf numFmtId="1" fontId="7" fillId="0" borderId="49" xfId="0" applyNumberFormat="1" applyFont="1" applyBorder="1"/>
    <xf numFmtId="1" fontId="7" fillId="2" borderId="45" xfId="0" applyNumberFormat="1" applyFont="1" applyFill="1" applyBorder="1"/>
    <xf numFmtId="1" fontId="7" fillId="2" borderId="77" xfId="0" applyNumberFormat="1" applyFont="1" applyFill="1" applyBorder="1"/>
    <xf numFmtId="1" fontId="7" fillId="0" borderId="44" xfId="0" applyNumberFormat="1" applyFont="1" applyBorder="1"/>
    <xf numFmtId="1" fontId="7" fillId="0" borderId="43" xfId="0" applyNumberFormat="1" applyFont="1" applyBorder="1"/>
    <xf numFmtId="1" fontId="7" fillId="2" borderId="69" xfId="0" applyNumberFormat="1" applyFont="1" applyFill="1" applyBorder="1"/>
    <xf numFmtId="0" fontId="4" fillId="3" borderId="42" xfId="0" applyFont="1" applyFill="1" applyBorder="1" applyAlignment="1">
      <alignment vertical="center"/>
    </xf>
    <xf numFmtId="1" fontId="4" fillId="3" borderId="0" xfId="0" applyNumberFormat="1" applyFont="1" applyFill="1" applyBorder="1" applyAlignment="1">
      <alignment vertical="center"/>
    </xf>
    <xf numFmtId="1" fontId="9" fillId="3" borderId="44" xfId="0" applyNumberFormat="1" applyFont="1" applyFill="1" applyBorder="1"/>
    <xf numFmtId="1" fontId="9" fillId="3" borderId="43" xfId="0" applyNumberFormat="1" applyFont="1" applyFill="1" applyBorder="1"/>
    <xf numFmtId="1" fontId="6" fillId="3" borderId="24" xfId="0" applyNumberFormat="1" applyFont="1" applyFill="1" applyBorder="1"/>
    <xf numFmtId="1" fontId="5" fillId="3" borderId="26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1" fontId="2" fillId="4" borderId="46" xfId="0" applyNumberFormat="1" applyFont="1" applyFill="1" applyBorder="1" applyAlignment="1">
      <alignment vertical="center"/>
    </xf>
    <xf numFmtId="1" fontId="2" fillId="4" borderId="5" xfId="0" applyNumberFormat="1" applyFont="1" applyFill="1" applyBorder="1" applyAlignment="1">
      <alignment vertical="center"/>
    </xf>
    <xf numFmtId="1" fontId="10" fillId="4" borderId="48" xfId="0" applyNumberFormat="1" applyFont="1" applyFill="1" applyBorder="1" applyAlignment="1">
      <alignment vertical="center"/>
    </xf>
    <xf numFmtId="1" fontId="10" fillId="4" borderId="47" xfId="0" applyNumberFormat="1" applyFont="1" applyFill="1" applyBorder="1" applyAlignment="1">
      <alignment vertical="center"/>
    </xf>
    <xf numFmtId="1" fontId="10" fillId="4" borderId="50" xfId="0" applyNumberFormat="1" applyFont="1" applyFill="1" applyBorder="1" applyAlignment="1">
      <alignment vertical="center"/>
    </xf>
    <xf numFmtId="1" fontId="10" fillId="4" borderId="46" xfId="0" applyNumberFormat="1" applyFont="1" applyFill="1" applyBorder="1" applyAlignment="1">
      <alignment vertical="center"/>
    </xf>
    <xf numFmtId="1" fontId="10" fillId="4" borderId="6" xfId="0" applyNumberFormat="1" applyFont="1" applyFill="1" applyBorder="1" applyAlignment="1">
      <alignment vertical="center"/>
    </xf>
    <xf numFmtId="1" fontId="2" fillId="4" borderId="67" xfId="0" applyNumberFormat="1" applyFont="1" applyFill="1" applyBorder="1" applyAlignment="1">
      <alignment vertical="center"/>
    </xf>
    <xf numFmtId="1" fontId="2" fillId="4" borderId="10" xfId="0" applyNumberFormat="1" applyFont="1" applyFill="1" applyBorder="1" applyAlignment="1">
      <alignment vertical="center"/>
    </xf>
    <xf numFmtId="1" fontId="2" fillId="4" borderId="48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 wrapText="1"/>
    </xf>
    <xf numFmtId="0" fontId="2" fillId="0" borderId="38" xfId="0" applyFont="1" applyBorder="1"/>
    <xf numFmtId="0" fontId="2" fillId="0" borderId="51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18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23" xfId="0" applyFont="1" applyBorder="1"/>
    <xf numFmtId="0" fontId="3" fillId="0" borderId="18" xfId="0" applyFont="1" applyBorder="1"/>
    <xf numFmtId="0" fontId="3" fillId="0" borderId="16" xfId="0" applyFont="1" applyBorder="1"/>
    <xf numFmtId="0" fontId="3" fillId="0" borderId="23" xfId="0" applyFont="1" applyBorder="1"/>
    <xf numFmtId="0" fontId="3" fillId="0" borderId="42" xfId="0" applyFont="1" applyBorder="1"/>
    <xf numFmtId="0" fontId="3" fillId="0" borderId="44" xfId="0" applyFont="1" applyBorder="1"/>
    <xf numFmtId="0" fontId="3" fillId="0" borderId="45" xfId="0" applyFont="1" applyBorder="1"/>
    <xf numFmtId="0" fontId="2" fillId="0" borderId="1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3" fillId="0" borderId="72" xfId="0" applyFont="1" applyBorder="1" applyAlignment="1">
      <alignment horizontal="left"/>
    </xf>
    <xf numFmtId="0" fontId="3" fillId="0" borderId="85" xfId="0" applyFont="1" applyBorder="1" applyAlignment="1">
      <alignment horizontal="left"/>
    </xf>
    <xf numFmtId="0" fontId="3" fillId="0" borderId="82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50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48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8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76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8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8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76" xfId="0" applyFont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3" fillId="0" borderId="77" xfId="0" applyFont="1" applyBorder="1" applyAlignment="1">
      <alignment horizontal="left"/>
    </xf>
    <xf numFmtId="0" fontId="3" fillId="0" borderId="6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2" xfId="0" applyFont="1" applyBorder="1" applyAlignment="1">
      <alignment horizontal="left"/>
    </xf>
    <xf numFmtId="0" fontId="3" fillId="0" borderId="82" xfId="0" applyFont="1" applyBorder="1" applyAlignment="1">
      <alignment horizontal="left"/>
    </xf>
    <xf numFmtId="0" fontId="3" fillId="0" borderId="76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71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71" xfId="0" applyFont="1" applyBorder="1" applyAlignment="1">
      <alignment horizontal="left"/>
    </xf>
    <xf numFmtId="0" fontId="3" fillId="0" borderId="84" xfId="0" applyFont="1" applyBorder="1" applyAlignment="1">
      <alignment horizontal="left" wrapText="1"/>
    </xf>
    <xf numFmtId="0" fontId="3" fillId="0" borderId="72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3" fillId="0" borderId="49" xfId="0" applyFont="1" applyBorder="1" applyAlignment="1">
      <alignment horizontal="left"/>
    </xf>
    <xf numFmtId="0" fontId="3" fillId="0" borderId="72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82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center"/>
    </xf>
    <xf numFmtId="0" fontId="3" fillId="0" borderId="82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7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0" xfId="0" applyFont="1" applyBorder="1" applyAlignment="1">
      <alignment horizontal="left"/>
    </xf>
    <xf numFmtId="0" fontId="3" fillId="0" borderId="8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2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52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76" xfId="0" applyFont="1" applyBorder="1" applyAlignment="1">
      <alignment horizontal="left" wrapText="1"/>
    </xf>
    <xf numFmtId="0" fontId="3" fillId="0" borderId="69" xfId="0" applyFont="1" applyBorder="1" applyAlignment="1">
      <alignment horizontal="left" wrapText="1"/>
    </xf>
    <xf numFmtId="0" fontId="3" fillId="0" borderId="77" xfId="0" applyFont="1" applyBorder="1" applyAlignment="1">
      <alignment horizontal="left" wrapText="1"/>
    </xf>
    <xf numFmtId="0" fontId="3" fillId="0" borderId="65" xfId="0" applyFont="1" applyBorder="1" applyAlignment="1">
      <alignment horizontal="left"/>
    </xf>
    <xf numFmtId="0" fontId="3" fillId="0" borderId="85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/>
    </xf>
    <xf numFmtId="0" fontId="3" fillId="0" borderId="80" xfId="0" applyFont="1" applyBorder="1" applyAlignment="1">
      <alignment horizontal="center"/>
    </xf>
    <xf numFmtId="0" fontId="3" fillId="0" borderId="69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left" wrapText="1"/>
    </xf>
    <xf numFmtId="0" fontId="3" fillId="0" borderId="82" xfId="0" applyFont="1" applyBorder="1" applyAlignment="1">
      <alignment horizontal="left" wrapText="1"/>
    </xf>
    <xf numFmtId="0" fontId="3" fillId="0" borderId="65" xfId="0" applyFont="1" applyBorder="1" applyAlignment="1">
      <alignment horizontal="left" wrapText="1"/>
    </xf>
    <xf numFmtId="0" fontId="3" fillId="0" borderId="5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 wrapText="1"/>
    </xf>
    <xf numFmtId="165" fontId="5" fillId="0" borderId="52" xfId="0" applyNumberFormat="1" applyFont="1" applyFill="1" applyBorder="1" applyAlignment="1">
      <alignment horizontal="center" vertical="center" wrapText="1"/>
    </xf>
    <xf numFmtId="165" fontId="5" fillId="0" borderId="32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8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8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4" xfId="0" applyFont="1" applyBorder="1" applyAlignment="1">
      <alignment horizontal="left"/>
    </xf>
    <xf numFmtId="0" fontId="6" fillId="0" borderId="72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6" fillId="0" borderId="82" xfId="0" applyFont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6" fillId="0" borderId="76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6" xfId="0" applyFont="1" applyBorder="1"/>
    <xf numFmtId="0" fontId="6" fillId="0" borderId="52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3" fillId="0" borderId="7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4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76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76" xfId="0" applyFont="1" applyBorder="1" applyAlignment="1">
      <alignment horizontal="left" vertical="top"/>
    </xf>
    <xf numFmtId="0" fontId="3" fillId="0" borderId="69" xfId="0" applyFont="1" applyBorder="1" applyAlignment="1">
      <alignment horizontal="left" vertical="top"/>
    </xf>
    <xf numFmtId="0" fontId="3" fillId="0" borderId="77" xfId="0" applyFont="1" applyBorder="1" applyAlignment="1">
      <alignment horizontal="left" vertical="top"/>
    </xf>
    <xf numFmtId="0" fontId="3" fillId="0" borderId="7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center"/>
    </xf>
    <xf numFmtId="0" fontId="3" fillId="0" borderId="51" xfId="0" applyFont="1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2" sqref="B22"/>
    </sheetView>
  </sheetViews>
  <sheetFormatPr defaultRowHeight="15" x14ac:dyDescent="0.25"/>
  <cols>
    <col min="1" max="1" width="30.7109375" customWidth="1"/>
    <col min="2" max="4" width="20.85546875" customWidth="1"/>
  </cols>
  <sheetData>
    <row r="1" spans="1:4" ht="32.25" customHeight="1" thickBot="1" x14ac:dyDescent="0.3">
      <c r="A1" s="228" t="s">
        <v>33</v>
      </c>
      <c r="B1" s="229"/>
      <c r="C1" s="229"/>
      <c r="D1" s="230"/>
    </row>
    <row r="2" spans="1:4" ht="16.5" customHeight="1" thickTop="1" x14ac:dyDescent="0.25">
      <c r="A2" s="223" t="s">
        <v>34</v>
      </c>
      <c r="B2" s="225" t="s">
        <v>25</v>
      </c>
      <c r="C2" s="226"/>
      <c r="D2" s="227"/>
    </row>
    <row r="3" spans="1:4" ht="16.5" thickBot="1" x14ac:dyDescent="0.3">
      <c r="A3" s="224"/>
      <c r="B3" s="49" t="s">
        <v>22</v>
      </c>
      <c r="C3" s="45" t="s">
        <v>21</v>
      </c>
      <c r="D3" s="46" t="s">
        <v>26</v>
      </c>
    </row>
    <row r="4" spans="1:4" ht="15.75" x14ac:dyDescent="0.25">
      <c r="A4" s="52" t="s">
        <v>27</v>
      </c>
      <c r="B4" s="50">
        <v>261</v>
      </c>
      <c r="C4" s="47">
        <v>322</v>
      </c>
      <c r="D4" s="48">
        <v>583</v>
      </c>
    </row>
    <row r="5" spans="1:4" ht="15.75" x14ac:dyDescent="0.25">
      <c r="A5" s="53" t="s">
        <v>28</v>
      </c>
      <c r="B5" s="51">
        <v>1033</v>
      </c>
      <c r="C5" s="43">
        <v>0</v>
      </c>
      <c r="D5" s="44">
        <v>1033</v>
      </c>
    </row>
    <row r="6" spans="1:4" ht="15.75" x14ac:dyDescent="0.25">
      <c r="A6" s="53" t="s">
        <v>29</v>
      </c>
      <c r="B6" s="51">
        <v>100</v>
      </c>
      <c r="C6" s="43">
        <v>0</v>
      </c>
      <c r="D6" s="44">
        <v>100</v>
      </c>
    </row>
    <row r="7" spans="1:4" ht="15.75" x14ac:dyDescent="0.25">
      <c r="A7" s="53" t="s">
        <v>30</v>
      </c>
      <c r="B7" s="51">
        <v>10</v>
      </c>
      <c r="C7" s="43">
        <v>0</v>
      </c>
      <c r="D7" s="44">
        <v>10</v>
      </c>
    </row>
    <row r="8" spans="1:4" ht="15.75" x14ac:dyDescent="0.25">
      <c r="A8" s="53" t="s">
        <v>31</v>
      </c>
      <c r="B8" s="51">
        <v>26</v>
      </c>
      <c r="C8" s="43">
        <v>0</v>
      </c>
      <c r="D8" s="44">
        <v>26</v>
      </c>
    </row>
    <row r="9" spans="1:4" ht="15.75" x14ac:dyDescent="0.25">
      <c r="A9" s="53" t="s">
        <v>32</v>
      </c>
      <c r="B9" s="51">
        <v>20</v>
      </c>
      <c r="C9" s="43">
        <v>0</v>
      </c>
      <c r="D9" s="44">
        <v>20</v>
      </c>
    </row>
    <row r="10" spans="1:4" ht="16.5" thickBot="1" x14ac:dyDescent="0.3">
      <c r="A10" s="54" t="s">
        <v>35</v>
      </c>
      <c r="B10" s="49">
        <v>195</v>
      </c>
      <c r="C10" s="45">
        <v>174</v>
      </c>
      <c r="D10" s="46">
        <v>369</v>
      </c>
    </row>
  </sheetData>
  <mergeCells count="3">
    <mergeCell ref="A2:A3"/>
    <mergeCell ref="B2:D2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3" sqref="B23"/>
    </sheetView>
  </sheetViews>
  <sheetFormatPr defaultRowHeight="15" x14ac:dyDescent="0.25"/>
  <cols>
    <col min="1" max="1" width="25" customWidth="1"/>
    <col min="2" max="4" width="19.42578125" customWidth="1"/>
  </cols>
  <sheetData>
    <row r="1" spans="1:4" ht="31.5" customHeight="1" thickBot="1" x14ac:dyDescent="0.3">
      <c r="A1" s="231" t="s">
        <v>36</v>
      </c>
      <c r="B1" s="232"/>
      <c r="C1" s="232"/>
      <c r="D1" s="233"/>
    </row>
    <row r="2" spans="1:4" ht="16.5" thickTop="1" thickBot="1" x14ac:dyDescent="0.3">
      <c r="A2" s="55" t="s">
        <v>13</v>
      </c>
      <c r="B2" s="56" t="s">
        <v>37</v>
      </c>
      <c r="C2" s="57" t="s">
        <v>38</v>
      </c>
      <c r="D2" s="58" t="s">
        <v>20</v>
      </c>
    </row>
    <row r="3" spans="1:4" x14ac:dyDescent="0.25">
      <c r="A3" s="59" t="s">
        <v>4</v>
      </c>
      <c r="B3" s="60">
        <v>3320</v>
      </c>
      <c r="C3" s="61">
        <v>0</v>
      </c>
      <c r="D3" s="62">
        <v>3320</v>
      </c>
    </row>
    <row r="4" spans="1:4" x14ac:dyDescent="0.25">
      <c r="A4" s="63" t="s">
        <v>5</v>
      </c>
      <c r="B4" s="64">
        <v>253</v>
      </c>
      <c r="C4" s="65">
        <v>0</v>
      </c>
      <c r="D4" s="66">
        <v>253</v>
      </c>
    </row>
    <row r="5" spans="1:4" x14ac:dyDescent="0.25">
      <c r="A5" s="63" t="s">
        <v>6</v>
      </c>
      <c r="B5" s="64">
        <v>599</v>
      </c>
      <c r="C5" s="65">
        <v>416</v>
      </c>
      <c r="D5" s="66">
        <v>1015</v>
      </c>
    </row>
    <row r="6" spans="1:4" x14ac:dyDescent="0.25">
      <c r="A6" s="63" t="s">
        <v>7</v>
      </c>
      <c r="B6" s="64">
        <v>238</v>
      </c>
      <c r="C6" s="65">
        <v>130</v>
      </c>
      <c r="D6" s="66">
        <v>368</v>
      </c>
    </row>
    <row r="7" spans="1:4" x14ac:dyDescent="0.25">
      <c r="A7" s="63" t="s">
        <v>8</v>
      </c>
      <c r="B7" s="64">
        <v>393</v>
      </c>
      <c r="C7" s="65">
        <v>100</v>
      </c>
      <c r="D7" s="66">
        <v>493</v>
      </c>
    </row>
    <row r="8" spans="1:4" x14ac:dyDescent="0.25">
      <c r="A8" s="63" t="s">
        <v>9</v>
      </c>
      <c r="B8" s="64">
        <v>107</v>
      </c>
      <c r="C8" s="65">
        <v>32</v>
      </c>
      <c r="D8" s="66">
        <v>139</v>
      </c>
    </row>
    <row r="9" spans="1:4" x14ac:dyDescent="0.25">
      <c r="A9" s="63" t="s">
        <v>10</v>
      </c>
      <c r="B9" s="64">
        <v>80</v>
      </c>
      <c r="C9" s="65">
        <v>153</v>
      </c>
      <c r="D9" s="66">
        <v>233</v>
      </c>
    </row>
    <row r="10" spans="1:4" x14ac:dyDescent="0.25">
      <c r="A10" s="63" t="s">
        <v>11</v>
      </c>
      <c r="B10" s="64">
        <v>470</v>
      </c>
      <c r="C10" s="65">
        <v>583</v>
      </c>
      <c r="D10" s="66">
        <v>1053</v>
      </c>
    </row>
    <row r="11" spans="1:4" ht="15.75" thickBot="1" x14ac:dyDescent="0.3">
      <c r="A11" s="67" t="s">
        <v>39</v>
      </c>
      <c r="B11" s="68">
        <v>500</v>
      </c>
      <c r="C11" s="69">
        <v>0</v>
      </c>
      <c r="D11" s="70">
        <v>500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0" sqref="D20"/>
    </sheetView>
  </sheetViews>
  <sheetFormatPr defaultRowHeight="15" x14ac:dyDescent="0.25"/>
  <cols>
    <col min="1" max="1" width="22.42578125" customWidth="1"/>
    <col min="2" max="4" width="15.7109375" customWidth="1"/>
  </cols>
  <sheetData>
    <row r="1" spans="1:10" ht="32.25" customHeight="1" thickBot="1" x14ac:dyDescent="0.3">
      <c r="A1" s="231" t="s">
        <v>40</v>
      </c>
      <c r="B1" s="232"/>
      <c r="C1" s="232"/>
      <c r="D1" s="233"/>
    </row>
    <row r="2" spans="1:10" ht="16.5" thickTop="1" thickBot="1" x14ac:dyDescent="0.3">
      <c r="A2" s="55" t="s">
        <v>13</v>
      </c>
      <c r="B2" s="56" t="s">
        <v>37</v>
      </c>
      <c r="C2" s="57" t="s">
        <v>38</v>
      </c>
      <c r="D2" s="58" t="s">
        <v>20</v>
      </c>
    </row>
    <row r="3" spans="1:10" x14ac:dyDescent="0.25">
      <c r="A3" s="59" t="s">
        <v>4</v>
      </c>
      <c r="B3" s="60">
        <v>2566</v>
      </c>
      <c r="C3" s="61">
        <v>271</v>
      </c>
      <c r="D3" s="62">
        <v>2837</v>
      </c>
      <c r="F3" s="71"/>
    </row>
    <row r="4" spans="1:10" x14ac:dyDescent="0.25">
      <c r="A4" s="63" t="s">
        <v>5</v>
      </c>
      <c r="B4" s="64">
        <v>159</v>
      </c>
      <c r="C4" s="65">
        <v>47</v>
      </c>
      <c r="D4" s="66">
        <f>B4+C4</f>
        <v>206</v>
      </c>
      <c r="F4" s="71"/>
      <c r="G4" s="71"/>
    </row>
    <row r="5" spans="1:10" x14ac:dyDescent="0.25">
      <c r="A5" s="63" t="s">
        <v>6</v>
      </c>
      <c r="B5" s="64">
        <v>209</v>
      </c>
      <c r="C5" s="65">
        <v>1219</v>
      </c>
      <c r="D5" s="66">
        <f>B5+C5</f>
        <v>1428</v>
      </c>
      <c r="F5" s="71"/>
      <c r="G5" s="71"/>
    </row>
    <row r="6" spans="1:10" x14ac:dyDescent="0.25">
      <c r="A6" s="63" t="s">
        <v>7</v>
      </c>
      <c r="B6" s="64">
        <v>211</v>
      </c>
      <c r="C6" s="65">
        <v>0</v>
      </c>
      <c r="D6" s="66">
        <v>211</v>
      </c>
      <c r="G6" s="71"/>
    </row>
    <row r="7" spans="1:10" x14ac:dyDescent="0.25">
      <c r="A7" s="63" t="s">
        <v>41</v>
      </c>
      <c r="B7" s="64">
        <v>1793</v>
      </c>
      <c r="C7" s="65">
        <v>241</v>
      </c>
      <c r="D7" s="66">
        <f>B7+C7</f>
        <v>2034</v>
      </c>
    </row>
    <row r="8" spans="1:10" x14ac:dyDescent="0.25">
      <c r="A8" s="63" t="s">
        <v>9</v>
      </c>
      <c r="B8" s="64">
        <v>7</v>
      </c>
      <c r="C8" s="65">
        <v>0</v>
      </c>
      <c r="D8" s="66">
        <v>7</v>
      </c>
    </row>
    <row r="9" spans="1:10" x14ac:dyDescent="0.25">
      <c r="A9" s="63" t="s">
        <v>10</v>
      </c>
      <c r="B9" s="64">
        <v>64</v>
      </c>
      <c r="C9" s="65">
        <v>2</v>
      </c>
      <c r="D9" s="66">
        <v>66</v>
      </c>
    </row>
    <row r="10" spans="1:10" ht="15.75" thickBot="1" x14ac:dyDescent="0.3">
      <c r="A10" s="72" t="s">
        <v>42</v>
      </c>
      <c r="B10" s="73">
        <v>389</v>
      </c>
      <c r="C10" s="69">
        <v>572</v>
      </c>
      <c r="D10" s="67">
        <v>961</v>
      </c>
    </row>
    <row r="11" spans="1:10" x14ac:dyDescent="0.25">
      <c r="A11" s="41"/>
      <c r="B11" s="41"/>
      <c r="C11" s="41"/>
      <c r="D11" s="41"/>
    </row>
    <row r="12" spans="1:10" x14ac:dyDescent="0.25">
      <c r="A12" s="74"/>
      <c r="B12" s="74"/>
      <c r="C12" s="74"/>
      <c r="D12" s="74"/>
      <c r="E12" s="74"/>
    </row>
    <row r="13" spans="1:10" x14ac:dyDescent="0.25">
      <c r="A13" s="234" t="s">
        <v>43</v>
      </c>
      <c r="B13" s="234"/>
      <c r="C13" s="234"/>
      <c r="D13" s="234"/>
      <c r="E13" s="234"/>
      <c r="F13" s="234"/>
      <c r="G13" s="234"/>
      <c r="H13" s="234"/>
      <c r="I13" s="234"/>
      <c r="J13" s="234"/>
    </row>
  </sheetData>
  <mergeCells count="2">
    <mergeCell ref="A1:D1"/>
    <mergeCell ref="A13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G12" sqref="G12"/>
    </sheetView>
  </sheetViews>
  <sheetFormatPr defaultRowHeight="15" x14ac:dyDescent="0.25"/>
  <cols>
    <col min="1" max="1" width="23.28515625" customWidth="1"/>
    <col min="2" max="4" width="21.28515625" customWidth="1"/>
    <col min="6" max="6" width="29.28515625" customWidth="1"/>
    <col min="7" max="14" width="11.5703125" customWidth="1"/>
    <col min="15" max="15" width="11.140625" customWidth="1"/>
    <col min="17" max="17" width="28.85546875" customWidth="1"/>
    <col min="18" max="25" width="10.85546875" customWidth="1"/>
  </cols>
  <sheetData>
    <row r="1" spans="1:25" ht="28.5" customHeight="1" thickBot="1" x14ac:dyDescent="0.3">
      <c r="A1" s="241" t="s">
        <v>44</v>
      </c>
      <c r="B1" s="242"/>
      <c r="C1" s="242"/>
      <c r="D1" s="243"/>
      <c r="F1" s="235" t="s">
        <v>23</v>
      </c>
      <c r="G1" s="236"/>
      <c r="H1" s="236"/>
      <c r="I1" s="236"/>
      <c r="J1" s="236"/>
      <c r="K1" s="236"/>
      <c r="L1" s="236"/>
      <c r="M1" s="236"/>
      <c r="N1" s="236"/>
      <c r="O1" s="237"/>
      <c r="Q1" s="238" t="s">
        <v>24</v>
      </c>
      <c r="R1" s="239"/>
      <c r="S1" s="239"/>
      <c r="T1" s="239"/>
      <c r="U1" s="239"/>
      <c r="V1" s="239"/>
      <c r="W1" s="239"/>
      <c r="X1" s="239"/>
      <c r="Y1" s="240"/>
    </row>
    <row r="2" spans="1:25" ht="32.25" thickBot="1" x14ac:dyDescent="0.3">
      <c r="A2" s="244" t="s">
        <v>1</v>
      </c>
      <c r="B2" s="246" t="s">
        <v>2</v>
      </c>
      <c r="C2" s="247"/>
      <c r="D2" s="248" t="s">
        <v>3</v>
      </c>
      <c r="F2" s="2" t="s">
        <v>14</v>
      </c>
      <c r="G2" s="220" t="s">
        <v>4</v>
      </c>
      <c r="H2" s="221" t="s">
        <v>5</v>
      </c>
      <c r="I2" s="221" t="s">
        <v>6</v>
      </c>
      <c r="J2" s="221" t="s">
        <v>7</v>
      </c>
      <c r="K2" s="221" t="s">
        <v>8</v>
      </c>
      <c r="L2" s="221" t="s">
        <v>9</v>
      </c>
      <c r="M2" s="221" t="s">
        <v>10</v>
      </c>
      <c r="N2" s="221" t="s">
        <v>11</v>
      </c>
      <c r="O2" s="222" t="s">
        <v>12</v>
      </c>
      <c r="Q2" s="2" t="s">
        <v>14</v>
      </c>
      <c r="R2" s="220" t="s">
        <v>4</v>
      </c>
      <c r="S2" s="221" t="s">
        <v>5</v>
      </c>
      <c r="T2" s="221" t="s">
        <v>6</v>
      </c>
      <c r="U2" s="221" t="s">
        <v>7</v>
      </c>
      <c r="V2" s="221" t="s">
        <v>8</v>
      </c>
      <c r="W2" s="221" t="s">
        <v>9</v>
      </c>
      <c r="X2" s="221" t="s">
        <v>10</v>
      </c>
      <c r="Y2" s="222" t="s">
        <v>11</v>
      </c>
    </row>
    <row r="3" spans="1:25" ht="17.25" customHeight="1" thickBot="1" x14ac:dyDescent="0.3">
      <c r="A3" s="245"/>
      <c r="B3" s="20" t="s">
        <v>22</v>
      </c>
      <c r="C3" s="75" t="s">
        <v>21</v>
      </c>
      <c r="D3" s="249"/>
      <c r="F3" s="23" t="s">
        <v>15</v>
      </c>
      <c r="G3" s="38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70</v>
      </c>
      <c r="O3" s="26">
        <v>655</v>
      </c>
      <c r="Q3" s="23" t="s">
        <v>15</v>
      </c>
      <c r="R3" s="38">
        <v>0</v>
      </c>
      <c r="S3" s="25">
        <v>0</v>
      </c>
      <c r="T3" s="25">
        <v>0</v>
      </c>
      <c r="U3" s="25">
        <v>0</v>
      </c>
      <c r="V3" s="25">
        <v>100</v>
      </c>
      <c r="W3" s="25">
        <v>0</v>
      </c>
      <c r="X3" s="25">
        <v>0</v>
      </c>
      <c r="Y3" s="26">
        <v>0</v>
      </c>
    </row>
    <row r="4" spans="1:25" ht="15.75" x14ac:dyDescent="0.25">
      <c r="A4" s="1" t="s">
        <v>4</v>
      </c>
      <c r="B4" s="76">
        <v>1238</v>
      </c>
      <c r="C4" s="10">
        <v>2793</v>
      </c>
      <c r="D4" s="77">
        <v>4031</v>
      </c>
      <c r="F4" s="7" t="s">
        <v>17</v>
      </c>
      <c r="G4" s="5">
        <v>58</v>
      </c>
      <c r="H4" s="4">
        <v>1</v>
      </c>
      <c r="I4" s="4">
        <v>7</v>
      </c>
      <c r="J4" s="4">
        <v>53</v>
      </c>
      <c r="K4" s="4">
        <v>0</v>
      </c>
      <c r="L4" s="4">
        <v>0</v>
      </c>
      <c r="M4" s="4">
        <v>0</v>
      </c>
      <c r="N4" s="4">
        <v>550</v>
      </c>
      <c r="O4" s="11">
        <v>0</v>
      </c>
      <c r="Q4" s="7" t="s">
        <v>17</v>
      </c>
      <c r="R4" s="5">
        <v>13</v>
      </c>
      <c r="S4" s="4">
        <v>0</v>
      </c>
      <c r="T4" s="4">
        <v>0</v>
      </c>
      <c r="U4" s="4">
        <v>0</v>
      </c>
      <c r="V4" s="4">
        <v>14</v>
      </c>
      <c r="W4" s="4">
        <v>0</v>
      </c>
      <c r="X4" s="4">
        <v>0</v>
      </c>
      <c r="Y4" s="11">
        <v>153</v>
      </c>
    </row>
    <row r="5" spans="1:25" ht="15.75" x14ac:dyDescent="0.25">
      <c r="A5" s="7" t="s">
        <v>5</v>
      </c>
      <c r="B5" s="22">
        <v>118</v>
      </c>
      <c r="C5" s="11">
        <v>57</v>
      </c>
      <c r="D5" s="18">
        <v>175</v>
      </c>
      <c r="F5" s="7" t="s">
        <v>18</v>
      </c>
      <c r="G5" s="5">
        <v>527</v>
      </c>
      <c r="H5" s="4">
        <v>88</v>
      </c>
      <c r="I5" s="4">
        <v>221</v>
      </c>
      <c r="J5" s="4">
        <v>47</v>
      </c>
      <c r="K5" s="4">
        <v>28</v>
      </c>
      <c r="L5" s="4">
        <v>5</v>
      </c>
      <c r="M5" s="4">
        <v>161</v>
      </c>
      <c r="N5" s="4">
        <v>717</v>
      </c>
      <c r="O5" s="11">
        <v>0</v>
      </c>
      <c r="Q5" s="7" t="s">
        <v>18</v>
      </c>
      <c r="R5" s="5">
        <v>60</v>
      </c>
      <c r="S5" s="4">
        <v>57</v>
      </c>
      <c r="T5" s="4">
        <v>355</v>
      </c>
      <c r="U5" s="4">
        <v>53</v>
      </c>
      <c r="V5" s="4">
        <v>0</v>
      </c>
      <c r="W5" s="4">
        <v>12</v>
      </c>
      <c r="X5" s="4">
        <v>48</v>
      </c>
      <c r="Y5" s="11">
        <v>450</v>
      </c>
    </row>
    <row r="6" spans="1:25" ht="16.5" thickBot="1" x14ac:dyDescent="0.3">
      <c r="A6" s="7" t="s">
        <v>6</v>
      </c>
      <c r="B6" s="24">
        <v>323</v>
      </c>
      <c r="C6" s="77">
        <v>1853</v>
      </c>
      <c r="D6" s="18">
        <v>2176</v>
      </c>
      <c r="F6" s="29" t="s">
        <v>19</v>
      </c>
      <c r="G6" s="36">
        <v>653</v>
      </c>
      <c r="H6" s="31">
        <v>20</v>
      </c>
      <c r="I6" s="31">
        <v>95</v>
      </c>
      <c r="J6" s="31">
        <v>765</v>
      </c>
      <c r="K6" s="31">
        <v>0</v>
      </c>
      <c r="L6" s="31">
        <v>4</v>
      </c>
      <c r="M6" s="31">
        <v>1</v>
      </c>
      <c r="N6" s="31">
        <v>0</v>
      </c>
      <c r="O6" s="32">
        <v>0</v>
      </c>
      <c r="Q6" s="29" t="s">
        <v>19</v>
      </c>
      <c r="R6" s="36">
        <v>2051</v>
      </c>
      <c r="S6" s="31"/>
      <c r="T6" s="31">
        <v>561</v>
      </c>
      <c r="U6" s="31">
        <v>28</v>
      </c>
      <c r="V6" s="31">
        <v>0</v>
      </c>
      <c r="W6" s="31">
        <v>0</v>
      </c>
      <c r="X6" s="31">
        <v>0</v>
      </c>
      <c r="Y6" s="32">
        <v>0</v>
      </c>
    </row>
    <row r="7" spans="1:25" ht="16.5" thickBot="1" x14ac:dyDescent="0.3">
      <c r="A7" s="7" t="s">
        <v>7</v>
      </c>
      <c r="B7" s="24">
        <v>865</v>
      </c>
      <c r="C7" s="11">
        <v>81</v>
      </c>
      <c r="D7" s="77">
        <v>946</v>
      </c>
      <c r="F7" s="2" t="s">
        <v>20</v>
      </c>
      <c r="G7" s="217">
        <v>1238</v>
      </c>
      <c r="H7" s="218">
        <v>109</v>
      </c>
      <c r="I7" s="218">
        <v>323</v>
      </c>
      <c r="J7" s="218">
        <v>865</v>
      </c>
      <c r="K7" s="218">
        <v>28</v>
      </c>
      <c r="L7" s="218">
        <v>9</v>
      </c>
      <c r="M7" s="218">
        <v>162</v>
      </c>
      <c r="N7" s="218">
        <v>1337</v>
      </c>
      <c r="O7" s="219">
        <v>655</v>
      </c>
      <c r="Q7" s="2" t="s">
        <v>20</v>
      </c>
      <c r="R7" s="217">
        <v>2124</v>
      </c>
      <c r="S7" s="218">
        <v>57</v>
      </c>
      <c r="T7" s="218">
        <v>916</v>
      </c>
      <c r="U7" s="218">
        <v>81</v>
      </c>
      <c r="V7" s="218">
        <v>114</v>
      </c>
      <c r="W7" s="218">
        <v>12</v>
      </c>
      <c r="X7" s="218">
        <v>48</v>
      </c>
      <c r="Y7" s="219">
        <v>603</v>
      </c>
    </row>
    <row r="8" spans="1:25" ht="15.75" x14ac:dyDescent="0.25">
      <c r="A8" s="7" t="s">
        <v>8</v>
      </c>
      <c r="B8" s="76">
        <v>28</v>
      </c>
      <c r="C8" s="26">
        <v>1362</v>
      </c>
      <c r="D8" s="18">
        <v>1390</v>
      </c>
    </row>
    <row r="9" spans="1:25" ht="15.75" x14ac:dyDescent="0.25">
      <c r="A9" s="1" t="s">
        <v>9</v>
      </c>
      <c r="B9" s="22">
        <v>9</v>
      </c>
      <c r="C9" s="26">
        <v>12</v>
      </c>
      <c r="D9" s="18">
        <v>21</v>
      </c>
    </row>
    <row r="10" spans="1:25" ht="15.75" x14ac:dyDescent="0.25">
      <c r="A10" s="29" t="s">
        <v>10</v>
      </c>
      <c r="B10" s="22">
        <v>162</v>
      </c>
      <c r="C10" s="26">
        <v>48</v>
      </c>
      <c r="D10" s="77">
        <v>210</v>
      </c>
    </row>
    <row r="11" spans="1:25" ht="15.75" customHeight="1" x14ac:dyDescent="0.25">
      <c r="A11" s="7" t="s">
        <v>11</v>
      </c>
      <c r="B11" s="24">
        <v>1337</v>
      </c>
      <c r="C11" s="77">
        <v>603</v>
      </c>
      <c r="D11" s="78">
        <v>1940</v>
      </c>
    </row>
    <row r="12" spans="1:25" ht="16.5" thickBot="1" x14ac:dyDescent="0.3">
      <c r="A12" s="8" t="s">
        <v>12</v>
      </c>
      <c r="B12" s="79">
        <v>655</v>
      </c>
      <c r="C12" s="13">
        <v>0</v>
      </c>
      <c r="D12" s="19">
        <v>655</v>
      </c>
    </row>
  </sheetData>
  <mergeCells count="6">
    <mergeCell ref="F1:O1"/>
    <mergeCell ref="Q1:Y1"/>
    <mergeCell ref="A1:D1"/>
    <mergeCell ref="A2:A3"/>
    <mergeCell ref="B2:C2"/>
    <mergeCell ref="D2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workbookViewId="0">
      <selection activeCell="B21" sqref="B21"/>
    </sheetView>
  </sheetViews>
  <sheetFormatPr defaultRowHeight="15" x14ac:dyDescent="0.25"/>
  <cols>
    <col min="1" max="1" width="22.42578125" customWidth="1"/>
    <col min="2" max="2" width="27.28515625" customWidth="1"/>
    <col min="3" max="3" width="28.140625" customWidth="1"/>
    <col min="4" max="4" width="15" customWidth="1"/>
    <col min="6" max="6" width="30.85546875" customWidth="1"/>
    <col min="7" max="13" width="11.7109375" customWidth="1"/>
    <col min="14" max="14" width="19.140625" customWidth="1"/>
    <col min="16" max="16" width="27.7109375" customWidth="1"/>
    <col min="17" max="23" width="11" customWidth="1"/>
    <col min="24" max="24" width="18.5703125" customWidth="1"/>
  </cols>
  <sheetData>
    <row r="1" spans="1:24" ht="30.75" customHeight="1" thickBot="1" x14ac:dyDescent="0.3">
      <c r="A1" s="258" t="s">
        <v>0</v>
      </c>
      <c r="B1" s="259"/>
      <c r="C1" s="259"/>
      <c r="D1" s="260"/>
      <c r="F1" s="255" t="s">
        <v>14</v>
      </c>
      <c r="G1" s="252" t="s">
        <v>23</v>
      </c>
      <c r="H1" s="253"/>
      <c r="I1" s="253"/>
      <c r="J1" s="253"/>
      <c r="K1" s="253"/>
      <c r="L1" s="253"/>
      <c r="M1" s="253"/>
      <c r="N1" s="254"/>
      <c r="P1" s="255" t="s">
        <v>14</v>
      </c>
      <c r="Q1" s="257" t="s">
        <v>24</v>
      </c>
      <c r="R1" s="253"/>
      <c r="S1" s="253"/>
      <c r="T1" s="253"/>
      <c r="U1" s="253"/>
      <c r="V1" s="253"/>
      <c r="W1" s="253"/>
      <c r="X1" s="254"/>
    </row>
    <row r="2" spans="1:24" ht="27" customHeight="1" thickTop="1" thickBot="1" x14ac:dyDescent="0.3">
      <c r="A2" s="261" t="s">
        <v>1</v>
      </c>
      <c r="B2" s="250" t="s">
        <v>2</v>
      </c>
      <c r="C2" s="251"/>
      <c r="D2" s="262" t="s">
        <v>20</v>
      </c>
      <c r="F2" s="256"/>
      <c r="G2" s="20" t="s">
        <v>4</v>
      </c>
      <c r="H2" s="27" t="s">
        <v>5</v>
      </c>
      <c r="I2" s="27" t="s">
        <v>6</v>
      </c>
      <c r="J2" s="27" t="s">
        <v>7</v>
      </c>
      <c r="K2" s="27" t="s">
        <v>8</v>
      </c>
      <c r="L2" s="27" t="s">
        <v>9</v>
      </c>
      <c r="M2" s="27" t="s">
        <v>10</v>
      </c>
      <c r="N2" s="28" t="s">
        <v>11</v>
      </c>
      <c r="P2" s="256"/>
      <c r="Q2" s="39" t="s">
        <v>4</v>
      </c>
      <c r="R2" s="27" t="s">
        <v>5</v>
      </c>
      <c r="S2" s="27" t="s">
        <v>6</v>
      </c>
      <c r="T2" s="27" t="s">
        <v>7</v>
      </c>
      <c r="U2" s="27" t="s">
        <v>8</v>
      </c>
      <c r="V2" s="27" t="s">
        <v>9</v>
      </c>
      <c r="W2" s="27" t="s">
        <v>10</v>
      </c>
      <c r="X2" s="40" t="s">
        <v>11</v>
      </c>
    </row>
    <row r="3" spans="1:24" ht="18.75" customHeight="1" thickBot="1" x14ac:dyDescent="0.3">
      <c r="A3" s="261"/>
      <c r="B3" s="20" t="s">
        <v>22</v>
      </c>
      <c r="C3" s="3" t="s">
        <v>21</v>
      </c>
      <c r="D3" s="245"/>
      <c r="F3" s="23" t="s">
        <v>15</v>
      </c>
      <c r="G3" s="24" t="s">
        <v>16</v>
      </c>
      <c r="H3" s="25" t="s">
        <v>16</v>
      </c>
      <c r="I3" s="25" t="s">
        <v>16</v>
      </c>
      <c r="J3" s="25" t="s">
        <v>16</v>
      </c>
      <c r="K3" s="25" t="s">
        <v>16</v>
      </c>
      <c r="L3" s="25" t="s">
        <v>16</v>
      </c>
      <c r="M3" s="25" t="s">
        <v>16</v>
      </c>
      <c r="N3" s="26" t="s">
        <v>16</v>
      </c>
      <c r="P3" s="23" t="s">
        <v>15</v>
      </c>
      <c r="Q3" s="38" t="s">
        <v>16</v>
      </c>
      <c r="R3" s="25" t="s">
        <v>16</v>
      </c>
      <c r="S3" s="25" t="s">
        <v>16</v>
      </c>
      <c r="T3" s="25" t="s">
        <v>16</v>
      </c>
      <c r="U3" s="25">
        <v>100</v>
      </c>
      <c r="V3" s="25" t="s">
        <v>16</v>
      </c>
      <c r="W3" s="25" t="s">
        <v>16</v>
      </c>
      <c r="X3" s="26">
        <v>88</v>
      </c>
    </row>
    <row r="4" spans="1:24" ht="15.75" customHeight="1" x14ac:dyDescent="0.25">
      <c r="A4" s="6" t="s">
        <v>4</v>
      </c>
      <c r="B4" s="9">
        <v>1868</v>
      </c>
      <c r="C4" s="14">
        <v>1285</v>
      </c>
      <c r="D4" s="17">
        <v>3153</v>
      </c>
      <c r="F4" s="21" t="s">
        <v>17</v>
      </c>
      <c r="G4" s="22" t="s">
        <v>16</v>
      </c>
      <c r="H4" s="4" t="s">
        <v>16</v>
      </c>
      <c r="I4" s="4" t="s">
        <v>16</v>
      </c>
      <c r="J4" s="4" t="s">
        <v>16</v>
      </c>
      <c r="K4" s="4" t="s">
        <v>16</v>
      </c>
      <c r="L4" s="4" t="s">
        <v>16</v>
      </c>
      <c r="M4" s="4" t="s">
        <v>16</v>
      </c>
      <c r="N4" s="11">
        <v>10</v>
      </c>
      <c r="P4" s="21" t="s">
        <v>17</v>
      </c>
      <c r="Q4" s="5" t="s">
        <v>16</v>
      </c>
      <c r="R4" s="4" t="s">
        <v>16</v>
      </c>
      <c r="S4" s="4" t="s">
        <v>16</v>
      </c>
      <c r="T4" s="4">
        <v>47</v>
      </c>
      <c r="U4" s="4">
        <v>100</v>
      </c>
      <c r="V4" s="4" t="s">
        <v>16</v>
      </c>
      <c r="W4" s="4" t="s">
        <v>16</v>
      </c>
      <c r="X4" s="11">
        <v>193</v>
      </c>
    </row>
    <row r="5" spans="1:24" ht="15.75" customHeight="1" x14ac:dyDescent="0.25">
      <c r="A5" s="7" t="s">
        <v>5</v>
      </c>
      <c r="B5" s="5">
        <v>32</v>
      </c>
      <c r="C5" s="15">
        <v>44</v>
      </c>
      <c r="D5" s="18">
        <v>76</v>
      </c>
      <c r="F5" s="21" t="s">
        <v>18</v>
      </c>
      <c r="G5" s="22">
        <v>436</v>
      </c>
      <c r="H5" s="4">
        <v>32</v>
      </c>
      <c r="I5" s="4">
        <v>169</v>
      </c>
      <c r="J5" s="4">
        <v>38</v>
      </c>
      <c r="K5" s="4">
        <v>105</v>
      </c>
      <c r="L5" s="4" t="s">
        <v>16</v>
      </c>
      <c r="M5" s="4">
        <v>87</v>
      </c>
      <c r="N5" s="11" t="s">
        <v>16</v>
      </c>
      <c r="P5" s="21" t="s">
        <v>18</v>
      </c>
      <c r="Q5" s="5">
        <v>860</v>
      </c>
      <c r="R5" s="4">
        <v>30</v>
      </c>
      <c r="S5" s="4">
        <v>249</v>
      </c>
      <c r="T5" s="4">
        <v>98</v>
      </c>
      <c r="U5" s="4" t="s">
        <v>16</v>
      </c>
      <c r="V5" s="4">
        <v>15</v>
      </c>
      <c r="W5" s="4">
        <v>86</v>
      </c>
      <c r="X5" s="11">
        <v>603</v>
      </c>
    </row>
    <row r="6" spans="1:24" ht="16.5" customHeight="1" thickBot="1" x14ac:dyDescent="0.3">
      <c r="A6" s="7" t="s">
        <v>6</v>
      </c>
      <c r="B6" s="5">
        <v>169</v>
      </c>
      <c r="C6" s="15">
        <v>2557</v>
      </c>
      <c r="D6" s="18">
        <v>2726</v>
      </c>
      <c r="F6" s="29" t="s">
        <v>19</v>
      </c>
      <c r="G6" s="30">
        <v>1432</v>
      </c>
      <c r="H6" s="31" t="s">
        <v>16</v>
      </c>
      <c r="I6" s="31" t="s">
        <v>16</v>
      </c>
      <c r="J6" s="31">
        <v>934</v>
      </c>
      <c r="K6" s="31" t="s">
        <v>16</v>
      </c>
      <c r="L6" s="31" t="s">
        <v>16</v>
      </c>
      <c r="M6" s="31" t="s">
        <v>16</v>
      </c>
      <c r="N6" s="32" t="s">
        <v>16</v>
      </c>
      <c r="P6" s="29" t="s">
        <v>19</v>
      </c>
      <c r="Q6" s="36">
        <v>425</v>
      </c>
      <c r="R6" s="31">
        <v>14</v>
      </c>
      <c r="S6" s="31">
        <v>2308</v>
      </c>
      <c r="T6" s="31">
        <v>37</v>
      </c>
      <c r="U6" s="31">
        <v>835</v>
      </c>
      <c r="V6" s="31">
        <v>2</v>
      </c>
      <c r="W6" s="31" t="s">
        <v>16</v>
      </c>
      <c r="X6" s="32" t="s">
        <v>16</v>
      </c>
    </row>
    <row r="7" spans="1:24" ht="16.5" thickBot="1" x14ac:dyDescent="0.3">
      <c r="A7" s="7" t="s">
        <v>7</v>
      </c>
      <c r="B7" s="5">
        <v>972</v>
      </c>
      <c r="C7" s="15">
        <v>182</v>
      </c>
      <c r="D7" s="18">
        <v>1154</v>
      </c>
      <c r="F7" s="2" t="s">
        <v>20</v>
      </c>
      <c r="G7" s="33">
        <v>1868</v>
      </c>
      <c r="H7" s="34">
        <v>32</v>
      </c>
      <c r="I7" s="34">
        <v>169</v>
      </c>
      <c r="J7" s="34">
        <v>972</v>
      </c>
      <c r="K7" s="34">
        <v>105</v>
      </c>
      <c r="L7" s="34" t="s">
        <v>16</v>
      </c>
      <c r="M7" s="34">
        <v>87</v>
      </c>
      <c r="N7" s="35">
        <v>10</v>
      </c>
      <c r="P7" s="2" t="s">
        <v>20</v>
      </c>
      <c r="Q7" s="37">
        <v>1285</v>
      </c>
      <c r="R7" s="34">
        <v>44</v>
      </c>
      <c r="S7" s="34">
        <v>2557</v>
      </c>
      <c r="T7" s="34">
        <v>182</v>
      </c>
      <c r="U7" s="34">
        <v>1035</v>
      </c>
      <c r="V7" s="34">
        <v>17</v>
      </c>
      <c r="W7" s="34">
        <v>86</v>
      </c>
      <c r="X7" s="35">
        <v>884</v>
      </c>
    </row>
    <row r="8" spans="1:24" ht="15.75" x14ac:dyDescent="0.25">
      <c r="A8" s="7" t="s">
        <v>8</v>
      </c>
      <c r="B8" s="5">
        <v>105</v>
      </c>
      <c r="C8" s="15">
        <v>1035</v>
      </c>
      <c r="D8" s="18">
        <v>1140</v>
      </c>
    </row>
    <row r="9" spans="1:24" ht="15.75" x14ac:dyDescent="0.25">
      <c r="A9" s="7" t="s">
        <v>9</v>
      </c>
      <c r="B9" s="5">
        <v>0</v>
      </c>
      <c r="C9" s="15">
        <v>17</v>
      </c>
      <c r="D9" s="18">
        <v>17</v>
      </c>
    </row>
    <row r="10" spans="1:24" ht="15.75" x14ac:dyDescent="0.25">
      <c r="A10" s="7" t="s">
        <v>10</v>
      </c>
      <c r="B10" s="5">
        <v>87</v>
      </c>
      <c r="C10" s="15">
        <v>86</v>
      </c>
      <c r="D10" s="18">
        <v>173</v>
      </c>
    </row>
    <row r="11" spans="1:24" ht="15" customHeight="1" thickBot="1" x14ac:dyDescent="0.3">
      <c r="A11" s="8" t="s">
        <v>11</v>
      </c>
      <c r="B11" s="12">
        <v>10</v>
      </c>
      <c r="C11" s="16">
        <v>884</v>
      </c>
      <c r="D11" s="19">
        <v>894</v>
      </c>
    </row>
  </sheetData>
  <mergeCells count="8">
    <mergeCell ref="B2:C2"/>
    <mergeCell ref="G1:N1"/>
    <mergeCell ref="F1:F2"/>
    <mergeCell ref="Q1:X1"/>
    <mergeCell ref="P1:P2"/>
    <mergeCell ref="A1:D1"/>
    <mergeCell ref="A2:A3"/>
    <mergeCell ref="D2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workbookViewId="0">
      <selection activeCell="A3" sqref="A3:C3"/>
    </sheetView>
  </sheetViews>
  <sheetFormatPr defaultRowHeight="15" x14ac:dyDescent="0.25"/>
  <sheetData>
    <row r="1" spans="1:10" ht="16.5" thickBot="1" x14ac:dyDescent="0.3">
      <c r="A1" s="309" t="s">
        <v>45</v>
      </c>
      <c r="B1" s="310"/>
      <c r="C1" s="310"/>
      <c r="D1" s="310"/>
      <c r="E1" s="310"/>
      <c r="F1" s="310"/>
      <c r="G1" s="310"/>
      <c r="H1" s="311"/>
      <c r="I1" s="288">
        <v>2593</v>
      </c>
      <c r="J1" s="289"/>
    </row>
    <row r="2" spans="1:10" ht="16.5" thickBot="1" x14ac:dyDescent="0.3">
      <c r="A2" s="309" t="s">
        <v>46</v>
      </c>
      <c r="B2" s="310"/>
      <c r="C2" s="264"/>
      <c r="D2" s="310" t="s">
        <v>47</v>
      </c>
      <c r="E2" s="311"/>
      <c r="F2" s="263" t="s">
        <v>48</v>
      </c>
      <c r="G2" s="310"/>
      <c r="H2" s="310"/>
      <c r="I2" s="310"/>
      <c r="J2" s="264"/>
    </row>
    <row r="3" spans="1:10" ht="15.75" x14ac:dyDescent="0.25">
      <c r="A3" s="316" t="s">
        <v>49</v>
      </c>
      <c r="B3" s="317"/>
      <c r="C3" s="318"/>
      <c r="D3" s="319"/>
      <c r="E3" s="320"/>
      <c r="F3" s="321">
        <v>0</v>
      </c>
      <c r="G3" s="319"/>
      <c r="H3" s="319"/>
      <c r="I3" s="319"/>
      <c r="J3" s="322"/>
    </row>
    <row r="4" spans="1:10" ht="15.75" x14ac:dyDescent="0.25">
      <c r="A4" s="276" t="s">
        <v>19</v>
      </c>
      <c r="B4" s="277"/>
      <c r="C4" s="278"/>
      <c r="D4" s="81" t="s">
        <v>50</v>
      </c>
      <c r="E4" s="80"/>
      <c r="F4" s="282" t="s">
        <v>51</v>
      </c>
      <c r="G4" s="283"/>
      <c r="H4" s="283"/>
      <c r="I4" s="283"/>
      <c r="J4" s="284"/>
    </row>
    <row r="5" spans="1:10" ht="15.75" x14ac:dyDescent="0.25">
      <c r="A5" s="279"/>
      <c r="B5" s="280"/>
      <c r="C5" s="281"/>
      <c r="D5" s="90" t="s">
        <v>52</v>
      </c>
      <c r="E5" s="84"/>
      <c r="F5" s="282" t="s">
        <v>53</v>
      </c>
      <c r="G5" s="283"/>
      <c r="H5" s="283"/>
      <c r="I5" s="283"/>
      <c r="J5" s="284"/>
    </row>
    <row r="6" spans="1:10" ht="15.75" x14ac:dyDescent="0.25">
      <c r="A6" s="367" t="s">
        <v>54</v>
      </c>
      <c r="B6" s="368"/>
      <c r="C6" s="369"/>
      <c r="D6" s="378"/>
      <c r="E6" s="296"/>
      <c r="F6" s="268">
        <v>0</v>
      </c>
      <c r="G6" s="269"/>
      <c r="H6" s="269"/>
      <c r="I6" s="269"/>
      <c r="J6" s="270"/>
    </row>
    <row r="7" spans="1:10" ht="15.75" x14ac:dyDescent="0.25">
      <c r="A7" s="276" t="s">
        <v>18</v>
      </c>
      <c r="B7" s="277"/>
      <c r="C7" s="278"/>
      <c r="D7" s="91" t="s">
        <v>55</v>
      </c>
      <c r="E7" s="82"/>
      <c r="F7" s="282" t="s">
        <v>56</v>
      </c>
      <c r="G7" s="283"/>
      <c r="H7" s="283"/>
      <c r="I7" s="283"/>
      <c r="J7" s="284"/>
    </row>
    <row r="8" spans="1:10" ht="15.75" x14ac:dyDescent="0.25">
      <c r="A8" s="290"/>
      <c r="B8" s="291"/>
      <c r="C8" s="292"/>
      <c r="D8" s="88" t="s">
        <v>57</v>
      </c>
      <c r="E8" s="82"/>
      <c r="F8" s="282" t="s">
        <v>58</v>
      </c>
      <c r="G8" s="283"/>
      <c r="H8" s="283"/>
      <c r="I8" s="283"/>
      <c r="J8" s="284"/>
    </row>
    <row r="9" spans="1:10" ht="16.5" thickBot="1" x14ac:dyDescent="0.3">
      <c r="A9" s="293"/>
      <c r="B9" s="294"/>
      <c r="C9" s="295"/>
      <c r="D9" s="89" t="s">
        <v>59</v>
      </c>
      <c r="E9" s="87"/>
      <c r="F9" s="285" t="s">
        <v>60</v>
      </c>
      <c r="G9" s="286"/>
      <c r="H9" s="286"/>
      <c r="I9" s="286"/>
      <c r="J9" s="287"/>
    </row>
    <row r="10" spans="1:10" ht="16.5" thickBot="1" x14ac:dyDescent="0.3">
      <c r="A10" s="42"/>
      <c r="B10" s="86"/>
      <c r="C10" s="86"/>
      <c r="D10" s="42"/>
      <c r="E10" s="42"/>
      <c r="F10" s="42"/>
      <c r="G10" s="42"/>
      <c r="H10" s="42"/>
      <c r="I10" s="42"/>
      <c r="J10" s="42"/>
    </row>
    <row r="11" spans="1:10" ht="16.5" thickBot="1" x14ac:dyDescent="0.3">
      <c r="A11" s="309" t="s">
        <v>61</v>
      </c>
      <c r="B11" s="310"/>
      <c r="C11" s="310"/>
      <c r="D11" s="310"/>
      <c r="E11" s="310"/>
      <c r="F11" s="310"/>
      <c r="G11" s="310"/>
      <c r="H11" s="311"/>
      <c r="I11" s="288">
        <v>153</v>
      </c>
      <c r="J11" s="289"/>
    </row>
    <row r="12" spans="1:10" ht="16.5" thickBot="1" x14ac:dyDescent="0.3">
      <c r="A12" s="330" t="s">
        <v>46</v>
      </c>
      <c r="B12" s="314"/>
      <c r="C12" s="315"/>
      <c r="D12" s="314" t="s">
        <v>47</v>
      </c>
      <c r="E12" s="331"/>
      <c r="F12" s="313" t="s">
        <v>48</v>
      </c>
      <c r="G12" s="314"/>
      <c r="H12" s="314"/>
      <c r="I12" s="314"/>
      <c r="J12" s="315"/>
    </row>
    <row r="13" spans="1:10" ht="15.75" x14ac:dyDescent="0.25">
      <c r="A13" s="389" t="s">
        <v>49</v>
      </c>
      <c r="B13" s="390"/>
      <c r="C13" s="391"/>
      <c r="D13" s="392"/>
      <c r="E13" s="393"/>
      <c r="F13" s="394">
        <v>0</v>
      </c>
      <c r="G13" s="392"/>
      <c r="H13" s="392"/>
      <c r="I13" s="392"/>
      <c r="J13" s="395"/>
    </row>
    <row r="14" spans="1:10" ht="15.75" x14ac:dyDescent="0.25">
      <c r="A14" s="276" t="s">
        <v>19</v>
      </c>
      <c r="B14" s="277"/>
      <c r="C14" s="278"/>
      <c r="D14" s="274" t="s">
        <v>50</v>
      </c>
      <c r="E14" s="275"/>
      <c r="F14" s="268">
        <v>44</v>
      </c>
      <c r="G14" s="269"/>
      <c r="H14" s="269"/>
      <c r="I14" s="269"/>
      <c r="J14" s="270"/>
    </row>
    <row r="15" spans="1:10" ht="15.75" x14ac:dyDescent="0.25">
      <c r="A15" s="276" t="s">
        <v>18</v>
      </c>
      <c r="B15" s="277"/>
      <c r="C15" s="278"/>
      <c r="D15" s="274" t="s">
        <v>59</v>
      </c>
      <c r="E15" s="275"/>
      <c r="F15" s="268" t="s">
        <v>62</v>
      </c>
      <c r="G15" s="269"/>
      <c r="H15" s="269"/>
      <c r="I15" s="269"/>
      <c r="J15" s="270"/>
    </row>
    <row r="16" spans="1:10" ht="15.75" x14ac:dyDescent="0.25">
      <c r="A16" s="279"/>
      <c r="B16" s="280"/>
      <c r="C16" s="281"/>
      <c r="D16" s="274" t="s">
        <v>55</v>
      </c>
      <c r="E16" s="275"/>
      <c r="F16" s="365">
        <v>107</v>
      </c>
      <c r="G16" s="363"/>
      <c r="H16" s="363"/>
      <c r="I16" s="363"/>
      <c r="J16" s="366"/>
    </row>
    <row r="17" spans="1:10" ht="16.5" thickBot="1" x14ac:dyDescent="0.3">
      <c r="A17" s="379" t="s">
        <v>17</v>
      </c>
      <c r="B17" s="380"/>
      <c r="C17" s="381"/>
      <c r="D17" s="272"/>
      <c r="E17" s="297"/>
      <c r="F17" s="271">
        <v>0</v>
      </c>
      <c r="G17" s="272"/>
      <c r="H17" s="272"/>
      <c r="I17" s="272"/>
      <c r="J17" s="273"/>
    </row>
    <row r="19" spans="1:10" ht="15.75" thickBot="1" x14ac:dyDescent="0.3"/>
    <row r="20" spans="1:10" ht="16.5" thickBot="1" x14ac:dyDescent="0.3">
      <c r="A20" s="309" t="s">
        <v>63</v>
      </c>
      <c r="B20" s="310"/>
      <c r="C20" s="310"/>
      <c r="D20" s="310"/>
      <c r="E20" s="310"/>
      <c r="F20" s="310"/>
      <c r="G20" s="310"/>
      <c r="H20" s="311"/>
      <c r="I20" s="288">
        <v>1117</v>
      </c>
      <c r="J20" s="289"/>
    </row>
    <row r="21" spans="1:10" ht="16.5" thickBot="1" x14ac:dyDescent="0.3">
      <c r="A21" s="330" t="s">
        <v>46</v>
      </c>
      <c r="B21" s="314"/>
      <c r="C21" s="315"/>
      <c r="D21" s="314" t="s">
        <v>47</v>
      </c>
      <c r="E21" s="331"/>
      <c r="F21" s="313" t="s">
        <v>48</v>
      </c>
      <c r="G21" s="314"/>
      <c r="H21" s="314"/>
      <c r="I21" s="314"/>
      <c r="J21" s="315"/>
    </row>
    <row r="22" spans="1:10" ht="15.75" x14ac:dyDescent="0.25">
      <c r="A22" s="389" t="s">
        <v>49</v>
      </c>
      <c r="B22" s="390"/>
      <c r="C22" s="391"/>
      <c r="D22" s="319"/>
      <c r="E22" s="320"/>
      <c r="F22" s="321">
        <v>0</v>
      </c>
      <c r="G22" s="319"/>
      <c r="H22" s="319"/>
      <c r="I22" s="319"/>
      <c r="J22" s="322"/>
    </row>
    <row r="23" spans="1:10" ht="15.75" x14ac:dyDescent="0.25">
      <c r="A23" s="276" t="s">
        <v>19</v>
      </c>
      <c r="B23" s="277"/>
      <c r="C23" s="278"/>
      <c r="D23" s="274" t="s">
        <v>64</v>
      </c>
      <c r="E23" s="275"/>
      <c r="F23" s="307">
        <v>30</v>
      </c>
      <c r="G23" s="305"/>
      <c r="H23" s="305"/>
      <c r="I23" s="305"/>
      <c r="J23" s="308"/>
    </row>
    <row r="24" spans="1:10" ht="15.75" x14ac:dyDescent="0.25">
      <c r="A24" s="279"/>
      <c r="B24" s="280"/>
      <c r="C24" s="281"/>
      <c r="D24" s="274" t="s">
        <v>65</v>
      </c>
      <c r="E24" s="275"/>
      <c r="F24" s="268">
        <v>994</v>
      </c>
      <c r="G24" s="269"/>
      <c r="H24" s="269"/>
      <c r="I24" s="269"/>
      <c r="J24" s="270"/>
    </row>
    <row r="25" spans="1:10" ht="15.75" x14ac:dyDescent="0.25">
      <c r="A25" s="367" t="s">
        <v>54</v>
      </c>
      <c r="B25" s="368"/>
      <c r="C25" s="369"/>
      <c r="D25" s="298" t="s">
        <v>66</v>
      </c>
      <c r="E25" s="299"/>
      <c r="F25" s="268">
        <v>55</v>
      </c>
      <c r="G25" s="269"/>
      <c r="H25" s="269"/>
      <c r="I25" s="269"/>
      <c r="J25" s="270"/>
    </row>
    <row r="26" spans="1:10" ht="16.5" thickBot="1" x14ac:dyDescent="0.3">
      <c r="A26" s="300" t="s">
        <v>18</v>
      </c>
      <c r="B26" s="324"/>
      <c r="C26" s="370"/>
      <c r="D26" s="300" t="s">
        <v>55</v>
      </c>
      <c r="E26" s="301"/>
      <c r="F26" s="285" t="s">
        <v>67</v>
      </c>
      <c r="G26" s="286"/>
      <c r="H26" s="286"/>
      <c r="I26" s="286"/>
      <c r="J26" s="287"/>
    </row>
    <row r="27" spans="1:10" ht="16.5" thickBot="1" x14ac:dyDescent="0.3">
      <c r="A27" s="42"/>
      <c r="B27" s="42"/>
      <c r="C27" s="42"/>
      <c r="D27" s="86"/>
      <c r="E27" s="42"/>
      <c r="F27" s="86"/>
      <c r="G27" s="42"/>
      <c r="H27" s="86"/>
      <c r="I27" s="86"/>
      <c r="J27" s="42"/>
    </row>
    <row r="28" spans="1:10" ht="16.5" thickBot="1" x14ac:dyDescent="0.3">
      <c r="A28" s="309" t="s">
        <v>68</v>
      </c>
      <c r="B28" s="310"/>
      <c r="C28" s="310"/>
      <c r="D28" s="310"/>
      <c r="E28" s="310"/>
      <c r="F28" s="310"/>
      <c r="G28" s="310"/>
      <c r="H28" s="311"/>
      <c r="I28" s="288">
        <v>569</v>
      </c>
      <c r="J28" s="289"/>
    </row>
    <row r="29" spans="1:10" ht="16.5" thickBot="1" x14ac:dyDescent="0.3">
      <c r="A29" s="330" t="s">
        <v>46</v>
      </c>
      <c r="B29" s="314"/>
      <c r="C29" s="315"/>
      <c r="D29" s="314" t="s">
        <v>47</v>
      </c>
      <c r="E29" s="331"/>
      <c r="F29" s="313" t="s">
        <v>48</v>
      </c>
      <c r="G29" s="314"/>
      <c r="H29" s="314"/>
      <c r="I29" s="314"/>
      <c r="J29" s="315"/>
    </row>
    <row r="30" spans="1:10" ht="15.75" x14ac:dyDescent="0.25">
      <c r="A30" s="386" t="s">
        <v>49</v>
      </c>
      <c r="B30" s="387"/>
      <c r="C30" s="388"/>
      <c r="D30" s="382"/>
      <c r="E30" s="383"/>
      <c r="F30" s="384">
        <v>0</v>
      </c>
      <c r="G30" s="382"/>
      <c r="H30" s="382"/>
      <c r="I30" s="382"/>
      <c r="J30" s="385"/>
    </row>
    <row r="31" spans="1:10" ht="15.75" x14ac:dyDescent="0.25">
      <c r="A31" s="276" t="s">
        <v>19</v>
      </c>
      <c r="B31" s="277"/>
      <c r="C31" s="278"/>
      <c r="D31" s="274" t="s">
        <v>69</v>
      </c>
      <c r="E31" s="275"/>
      <c r="F31" s="307">
        <v>6</v>
      </c>
      <c r="G31" s="305"/>
      <c r="H31" s="305"/>
      <c r="I31" s="305"/>
      <c r="J31" s="308"/>
    </row>
    <row r="32" spans="1:10" ht="15.75" x14ac:dyDescent="0.25">
      <c r="A32" s="276" t="s">
        <v>18</v>
      </c>
      <c r="B32" s="277"/>
      <c r="C32" s="278"/>
      <c r="D32" s="298" t="s">
        <v>55</v>
      </c>
      <c r="E32" s="299"/>
      <c r="F32" s="307">
        <v>63</v>
      </c>
      <c r="G32" s="305"/>
      <c r="H32" s="305"/>
      <c r="I32" s="305"/>
      <c r="J32" s="308"/>
    </row>
    <row r="33" spans="1:10" ht="15.75" x14ac:dyDescent="0.25">
      <c r="A33" s="279"/>
      <c r="B33" s="280"/>
      <c r="C33" s="281"/>
      <c r="D33" s="274" t="s">
        <v>59</v>
      </c>
      <c r="E33" s="275"/>
      <c r="F33" s="268">
        <v>500</v>
      </c>
      <c r="G33" s="269"/>
      <c r="H33" s="269"/>
      <c r="I33" s="269"/>
      <c r="J33" s="270"/>
    </row>
    <row r="34" spans="1:10" ht="16.5" thickBot="1" x14ac:dyDescent="0.3">
      <c r="A34" s="379" t="s">
        <v>54</v>
      </c>
      <c r="B34" s="380"/>
      <c r="C34" s="381"/>
      <c r="D34" s="272"/>
      <c r="E34" s="297"/>
      <c r="F34" s="271">
        <v>0</v>
      </c>
      <c r="G34" s="272"/>
      <c r="H34" s="272"/>
      <c r="I34" s="272"/>
      <c r="J34" s="273"/>
    </row>
    <row r="36" spans="1:10" ht="15.75" thickBot="1" x14ac:dyDescent="0.3"/>
    <row r="37" spans="1:10" ht="16.5" thickBot="1" x14ac:dyDescent="0.3">
      <c r="A37" s="309" t="s">
        <v>70</v>
      </c>
      <c r="B37" s="310"/>
      <c r="C37" s="310"/>
      <c r="D37" s="310"/>
      <c r="E37" s="310"/>
      <c r="F37" s="310"/>
      <c r="G37" s="310"/>
      <c r="H37" s="311"/>
      <c r="I37" s="263">
        <v>3232</v>
      </c>
      <c r="J37" s="264"/>
    </row>
    <row r="38" spans="1:10" ht="16.5" thickBot="1" x14ac:dyDescent="0.3">
      <c r="A38" s="330" t="s">
        <v>46</v>
      </c>
      <c r="B38" s="314"/>
      <c r="C38" s="315"/>
      <c r="D38" s="314" t="s">
        <v>47</v>
      </c>
      <c r="E38" s="331"/>
      <c r="F38" s="313" t="s">
        <v>48</v>
      </c>
      <c r="G38" s="314"/>
      <c r="H38" s="314"/>
      <c r="I38" s="314"/>
      <c r="J38" s="315"/>
    </row>
    <row r="39" spans="1:10" ht="15.75" x14ac:dyDescent="0.25">
      <c r="A39" s="316" t="s">
        <v>49</v>
      </c>
      <c r="B39" s="317"/>
      <c r="C39" s="318"/>
      <c r="D39" s="319"/>
      <c r="E39" s="320"/>
      <c r="F39" s="321">
        <v>0</v>
      </c>
      <c r="G39" s="319"/>
      <c r="H39" s="319"/>
      <c r="I39" s="319"/>
      <c r="J39" s="322"/>
    </row>
    <row r="40" spans="1:10" ht="15.75" x14ac:dyDescent="0.25">
      <c r="A40" s="276" t="s">
        <v>19</v>
      </c>
      <c r="B40" s="277"/>
      <c r="C40" s="278"/>
      <c r="D40" s="333" t="s">
        <v>64</v>
      </c>
      <c r="E40" s="347"/>
      <c r="F40" s="268">
        <v>858</v>
      </c>
      <c r="G40" s="269"/>
      <c r="H40" s="269"/>
      <c r="I40" s="269"/>
      <c r="J40" s="270"/>
    </row>
    <row r="41" spans="1:10" ht="15.75" x14ac:dyDescent="0.25">
      <c r="A41" s="279"/>
      <c r="B41" s="280"/>
      <c r="C41" s="281"/>
      <c r="D41" s="333" t="s">
        <v>71</v>
      </c>
      <c r="E41" s="347"/>
      <c r="F41" s="268">
        <v>1435</v>
      </c>
      <c r="G41" s="269"/>
      <c r="H41" s="269"/>
      <c r="I41" s="269"/>
      <c r="J41" s="270"/>
    </row>
    <row r="42" spans="1:10" ht="15.75" x14ac:dyDescent="0.25">
      <c r="A42" s="367" t="s">
        <v>54</v>
      </c>
      <c r="B42" s="368"/>
      <c r="C42" s="369"/>
      <c r="D42" s="305"/>
      <c r="E42" s="306"/>
      <c r="F42" s="307">
        <v>0</v>
      </c>
      <c r="G42" s="305"/>
      <c r="H42" s="305"/>
      <c r="I42" s="305"/>
      <c r="J42" s="308"/>
    </row>
    <row r="43" spans="1:10" ht="15.75" x14ac:dyDescent="0.25">
      <c r="A43" s="276" t="s">
        <v>18</v>
      </c>
      <c r="B43" s="277"/>
      <c r="C43" s="278"/>
      <c r="D43" s="337" t="s">
        <v>59</v>
      </c>
      <c r="E43" s="338"/>
      <c r="F43" s="339">
        <v>268</v>
      </c>
      <c r="G43" s="340"/>
      <c r="H43" s="340"/>
      <c r="I43" s="340"/>
      <c r="J43" s="341"/>
    </row>
    <row r="44" spans="1:10" ht="15.75" x14ac:dyDescent="0.25">
      <c r="A44" s="290"/>
      <c r="B44" s="291"/>
      <c r="C44" s="292"/>
      <c r="D44" s="337" t="s">
        <v>57</v>
      </c>
      <c r="E44" s="338"/>
      <c r="F44" s="339">
        <v>70</v>
      </c>
      <c r="G44" s="340"/>
      <c r="H44" s="340"/>
      <c r="I44" s="340"/>
      <c r="J44" s="341"/>
    </row>
    <row r="45" spans="1:10" ht="16.5" thickBot="1" x14ac:dyDescent="0.3">
      <c r="A45" s="293"/>
      <c r="B45" s="294"/>
      <c r="C45" s="295"/>
      <c r="D45" s="342" t="s">
        <v>55</v>
      </c>
      <c r="E45" s="343"/>
      <c r="F45" s="344">
        <v>601</v>
      </c>
      <c r="G45" s="345"/>
      <c r="H45" s="345"/>
      <c r="I45" s="345"/>
      <c r="J45" s="346"/>
    </row>
    <row r="46" spans="1:10" ht="16.5" thickBot="1" x14ac:dyDescent="0.3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ht="16.5" thickBot="1" x14ac:dyDescent="0.3">
      <c r="A47" s="309" t="s">
        <v>72</v>
      </c>
      <c r="B47" s="310"/>
      <c r="C47" s="310"/>
      <c r="D47" s="310"/>
      <c r="E47" s="310"/>
      <c r="F47" s="310"/>
      <c r="G47" s="310"/>
      <c r="H47" s="311"/>
      <c r="I47" s="263">
        <v>1616</v>
      </c>
      <c r="J47" s="264"/>
    </row>
    <row r="48" spans="1:10" ht="16.5" thickBot="1" x14ac:dyDescent="0.3">
      <c r="A48" s="330" t="s">
        <v>46</v>
      </c>
      <c r="B48" s="314"/>
      <c r="C48" s="315"/>
      <c r="D48" s="314" t="s">
        <v>47</v>
      </c>
      <c r="E48" s="331"/>
      <c r="F48" s="313" t="s">
        <v>48</v>
      </c>
      <c r="G48" s="314"/>
      <c r="H48" s="314"/>
      <c r="I48" s="314"/>
      <c r="J48" s="315"/>
    </row>
    <row r="49" spans="1:10" ht="15.75" x14ac:dyDescent="0.25">
      <c r="A49" s="316" t="s">
        <v>49</v>
      </c>
      <c r="B49" s="317"/>
      <c r="C49" s="318"/>
      <c r="D49" s="317"/>
      <c r="E49" s="332"/>
      <c r="F49" s="321">
        <v>0</v>
      </c>
      <c r="G49" s="319"/>
      <c r="H49" s="319"/>
      <c r="I49" s="319"/>
      <c r="J49" s="322"/>
    </row>
    <row r="50" spans="1:10" ht="15.75" x14ac:dyDescent="0.25">
      <c r="A50" s="302" t="s">
        <v>19</v>
      </c>
      <c r="B50" s="303"/>
      <c r="C50" s="304"/>
      <c r="D50" s="303" t="s">
        <v>50</v>
      </c>
      <c r="E50" s="336"/>
      <c r="F50" s="268">
        <v>71</v>
      </c>
      <c r="G50" s="269"/>
      <c r="H50" s="269"/>
      <c r="I50" s="269"/>
      <c r="J50" s="270"/>
    </row>
    <row r="51" spans="1:10" ht="15.75" x14ac:dyDescent="0.25">
      <c r="A51" s="367" t="s">
        <v>54</v>
      </c>
      <c r="B51" s="368"/>
      <c r="C51" s="369"/>
      <c r="D51" s="303"/>
      <c r="E51" s="336"/>
      <c r="F51" s="307">
        <v>0</v>
      </c>
      <c r="G51" s="305"/>
      <c r="H51" s="305"/>
      <c r="I51" s="305"/>
      <c r="J51" s="308"/>
    </row>
    <row r="52" spans="1:10" ht="15.75" x14ac:dyDescent="0.25">
      <c r="A52" s="276" t="s">
        <v>18</v>
      </c>
      <c r="B52" s="277"/>
      <c r="C52" s="278"/>
      <c r="D52" s="376" t="s">
        <v>59</v>
      </c>
      <c r="E52" s="377"/>
      <c r="F52" s="339">
        <v>52</v>
      </c>
      <c r="G52" s="340"/>
      <c r="H52" s="340"/>
      <c r="I52" s="340"/>
      <c r="J52" s="341"/>
    </row>
    <row r="53" spans="1:10" ht="16.5" thickBot="1" x14ac:dyDescent="0.3">
      <c r="A53" s="293"/>
      <c r="B53" s="294"/>
      <c r="C53" s="295"/>
      <c r="D53" s="342" t="s">
        <v>55</v>
      </c>
      <c r="E53" s="343"/>
      <c r="F53" s="344" t="s">
        <v>73</v>
      </c>
      <c r="G53" s="345"/>
      <c r="H53" s="345"/>
      <c r="I53" s="345"/>
      <c r="J53" s="346"/>
    </row>
    <row r="55" spans="1:10" ht="15.75" thickBot="1" x14ac:dyDescent="0.3"/>
    <row r="56" spans="1:10" ht="16.5" thickBot="1" x14ac:dyDescent="0.3">
      <c r="A56" s="309" t="s">
        <v>74</v>
      </c>
      <c r="B56" s="310"/>
      <c r="C56" s="310"/>
      <c r="D56" s="310"/>
      <c r="E56" s="310"/>
      <c r="F56" s="310"/>
      <c r="G56" s="310"/>
      <c r="H56" s="311"/>
      <c r="I56" s="263">
        <v>90</v>
      </c>
      <c r="J56" s="264"/>
    </row>
    <row r="57" spans="1:10" ht="16.5" thickBot="1" x14ac:dyDescent="0.3">
      <c r="A57" s="330" t="s">
        <v>46</v>
      </c>
      <c r="B57" s="314"/>
      <c r="C57" s="315"/>
      <c r="D57" s="314" t="s">
        <v>47</v>
      </c>
      <c r="E57" s="331"/>
      <c r="F57" s="313" t="s">
        <v>48</v>
      </c>
      <c r="G57" s="314"/>
      <c r="H57" s="314"/>
      <c r="I57" s="314"/>
      <c r="J57" s="315"/>
    </row>
    <row r="58" spans="1:10" ht="15.75" x14ac:dyDescent="0.25">
      <c r="A58" s="360" t="s">
        <v>49</v>
      </c>
      <c r="B58" s="361"/>
      <c r="C58" s="362"/>
      <c r="D58" s="363"/>
      <c r="E58" s="364"/>
      <c r="F58" s="365">
        <v>0</v>
      </c>
      <c r="G58" s="363"/>
      <c r="H58" s="363"/>
      <c r="I58" s="363"/>
      <c r="J58" s="366"/>
    </row>
    <row r="59" spans="1:10" ht="15.75" x14ac:dyDescent="0.25">
      <c r="A59" s="302" t="s">
        <v>19</v>
      </c>
      <c r="B59" s="303"/>
      <c r="C59" s="304"/>
      <c r="D59" s="305"/>
      <c r="E59" s="306"/>
      <c r="F59" s="307">
        <v>0</v>
      </c>
      <c r="G59" s="305"/>
      <c r="H59" s="305"/>
      <c r="I59" s="305"/>
      <c r="J59" s="308"/>
    </row>
    <row r="60" spans="1:10" ht="15.75" x14ac:dyDescent="0.25">
      <c r="A60" s="333" t="s">
        <v>54</v>
      </c>
      <c r="B60" s="334"/>
      <c r="C60" s="335"/>
      <c r="D60" s="305"/>
      <c r="E60" s="306"/>
      <c r="F60" s="307">
        <v>0</v>
      </c>
      <c r="G60" s="305"/>
      <c r="H60" s="305"/>
      <c r="I60" s="305"/>
      <c r="J60" s="308"/>
    </row>
    <row r="61" spans="1:10" ht="15.75" x14ac:dyDescent="0.25">
      <c r="A61" s="276" t="s">
        <v>18</v>
      </c>
      <c r="B61" s="277"/>
      <c r="C61" s="278"/>
      <c r="D61" s="274" t="s">
        <v>55</v>
      </c>
      <c r="E61" s="275"/>
      <c r="F61" s="268">
        <v>85</v>
      </c>
      <c r="G61" s="269"/>
      <c r="H61" s="269"/>
      <c r="I61" s="269"/>
      <c r="J61" s="270"/>
    </row>
    <row r="62" spans="1:10" ht="16.5" thickBot="1" x14ac:dyDescent="0.3">
      <c r="A62" s="293"/>
      <c r="B62" s="294"/>
      <c r="C62" s="295"/>
      <c r="D62" s="300" t="s">
        <v>59</v>
      </c>
      <c r="E62" s="301"/>
      <c r="F62" s="271">
        <v>5</v>
      </c>
      <c r="G62" s="272"/>
      <c r="H62" s="272"/>
      <c r="I62" s="272"/>
      <c r="J62" s="273"/>
    </row>
    <row r="63" spans="1:10" ht="16.5" thickBot="1" x14ac:dyDescent="0.3">
      <c r="A63" s="42"/>
      <c r="B63" s="42"/>
      <c r="C63" s="42"/>
      <c r="D63" s="42"/>
      <c r="E63" s="86"/>
      <c r="F63" s="42"/>
      <c r="G63" s="86"/>
      <c r="H63" s="42"/>
      <c r="I63" s="42"/>
      <c r="J63" s="42"/>
    </row>
    <row r="64" spans="1:10" ht="16.5" thickBot="1" x14ac:dyDescent="0.3">
      <c r="A64" s="309" t="s">
        <v>75</v>
      </c>
      <c r="B64" s="310"/>
      <c r="C64" s="310"/>
      <c r="D64" s="310"/>
      <c r="E64" s="310"/>
      <c r="F64" s="310"/>
      <c r="G64" s="310"/>
      <c r="H64" s="311"/>
      <c r="I64" s="263">
        <v>128</v>
      </c>
      <c r="J64" s="264"/>
    </row>
    <row r="65" spans="1:10" ht="16.5" thickBot="1" x14ac:dyDescent="0.3">
      <c r="A65" s="330" t="s">
        <v>46</v>
      </c>
      <c r="B65" s="314"/>
      <c r="C65" s="315"/>
      <c r="D65" s="356" t="s">
        <v>47</v>
      </c>
      <c r="E65" s="375"/>
      <c r="F65" s="355" t="s">
        <v>48</v>
      </c>
      <c r="G65" s="356"/>
      <c r="H65" s="356"/>
      <c r="I65" s="356"/>
      <c r="J65" s="357"/>
    </row>
    <row r="66" spans="1:10" ht="15.75" x14ac:dyDescent="0.25">
      <c r="A66" s="360" t="s">
        <v>49</v>
      </c>
      <c r="B66" s="361"/>
      <c r="C66" s="362"/>
      <c r="D66" s="363"/>
      <c r="E66" s="364"/>
      <c r="F66" s="365">
        <v>0</v>
      </c>
      <c r="G66" s="363"/>
      <c r="H66" s="363"/>
      <c r="I66" s="363"/>
      <c r="J66" s="366"/>
    </row>
    <row r="67" spans="1:10" ht="15.75" x14ac:dyDescent="0.25">
      <c r="A67" s="274" t="s">
        <v>19</v>
      </c>
      <c r="B67" s="323"/>
      <c r="C67" s="374"/>
      <c r="D67" s="274" t="s">
        <v>50</v>
      </c>
      <c r="E67" s="275"/>
      <c r="F67" s="268">
        <v>7</v>
      </c>
      <c r="G67" s="269"/>
      <c r="H67" s="269"/>
      <c r="I67" s="269"/>
      <c r="J67" s="270"/>
    </row>
    <row r="68" spans="1:10" ht="15.75" x14ac:dyDescent="0.25">
      <c r="A68" s="333" t="s">
        <v>54</v>
      </c>
      <c r="B68" s="334"/>
      <c r="C68" s="335"/>
      <c r="D68" s="269"/>
      <c r="E68" s="296"/>
      <c r="F68" s="268">
        <v>0</v>
      </c>
      <c r="G68" s="269"/>
      <c r="H68" s="269"/>
      <c r="I68" s="269"/>
      <c r="J68" s="270"/>
    </row>
    <row r="69" spans="1:10" ht="16.5" thickBot="1" x14ac:dyDescent="0.3">
      <c r="A69" s="371" t="s">
        <v>18</v>
      </c>
      <c r="B69" s="372"/>
      <c r="C69" s="373"/>
      <c r="D69" s="300" t="s">
        <v>55</v>
      </c>
      <c r="E69" s="301"/>
      <c r="F69" s="271">
        <v>121</v>
      </c>
      <c r="G69" s="272"/>
      <c r="H69" s="272"/>
      <c r="I69" s="272"/>
      <c r="J69" s="273"/>
    </row>
    <row r="71" spans="1:10" ht="15.75" thickBot="1" x14ac:dyDescent="0.3"/>
    <row r="72" spans="1:10" ht="16.5" thickBot="1" x14ac:dyDescent="0.3">
      <c r="A72" s="309" t="s">
        <v>76</v>
      </c>
      <c r="B72" s="310"/>
      <c r="C72" s="310"/>
      <c r="D72" s="310"/>
      <c r="E72" s="310"/>
      <c r="F72" s="310"/>
      <c r="G72" s="310"/>
      <c r="H72" s="311"/>
      <c r="I72" s="263">
        <v>16</v>
      </c>
      <c r="J72" s="264"/>
    </row>
    <row r="73" spans="1:10" ht="16.5" thickBot="1" x14ac:dyDescent="0.3">
      <c r="A73" s="330" t="s">
        <v>46</v>
      </c>
      <c r="B73" s="314"/>
      <c r="C73" s="315"/>
      <c r="D73" s="314" t="s">
        <v>47</v>
      </c>
      <c r="E73" s="331"/>
      <c r="F73" s="313" t="s">
        <v>48</v>
      </c>
      <c r="G73" s="314"/>
      <c r="H73" s="314"/>
      <c r="I73" s="314"/>
      <c r="J73" s="315"/>
    </row>
    <row r="74" spans="1:10" ht="15.75" x14ac:dyDescent="0.25">
      <c r="A74" s="360" t="s">
        <v>49</v>
      </c>
      <c r="B74" s="361"/>
      <c r="C74" s="362"/>
      <c r="D74" s="363"/>
      <c r="E74" s="364"/>
      <c r="F74" s="365">
        <v>0</v>
      </c>
      <c r="G74" s="363"/>
      <c r="H74" s="363"/>
      <c r="I74" s="363"/>
      <c r="J74" s="366"/>
    </row>
    <row r="75" spans="1:10" ht="15.75" x14ac:dyDescent="0.25">
      <c r="A75" s="274" t="s">
        <v>19</v>
      </c>
      <c r="B75" s="323"/>
      <c r="C75" s="374"/>
      <c r="D75" s="269"/>
      <c r="E75" s="296"/>
      <c r="F75" s="268">
        <v>0</v>
      </c>
      <c r="G75" s="269"/>
      <c r="H75" s="269"/>
      <c r="I75" s="269"/>
      <c r="J75" s="270"/>
    </row>
    <row r="76" spans="1:10" ht="15.75" x14ac:dyDescent="0.25">
      <c r="A76" s="333" t="s">
        <v>54</v>
      </c>
      <c r="B76" s="334"/>
      <c r="C76" s="335"/>
      <c r="D76" s="269"/>
      <c r="E76" s="296"/>
      <c r="F76" s="268">
        <v>0</v>
      </c>
      <c r="G76" s="269"/>
      <c r="H76" s="269"/>
      <c r="I76" s="269"/>
      <c r="J76" s="270"/>
    </row>
    <row r="77" spans="1:10" ht="16.5" thickBot="1" x14ac:dyDescent="0.3">
      <c r="A77" s="371" t="s">
        <v>18</v>
      </c>
      <c r="B77" s="372"/>
      <c r="C77" s="373"/>
      <c r="D77" s="300" t="s">
        <v>55</v>
      </c>
      <c r="E77" s="301"/>
      <c r="F77" s="271">
        <v>16</v>
      </c>
      <c r="G77" s="272"/>
      <c r="H77" s="272"/>
      <c r="I77" s="272"/>
      <c r="J77" s="273"/>
    </row>
    <row r="78" spans="1:10" ht="16.5" thickBot="1" x14ac:dyDescent="0.3">
      <c r="A78" s="42"/>
      <c r="B78" s="42"/>
      <c r="C78" s="86"/>
      <c r="D78" s="42"/>
      <c r="E78" s="42"/>
      <c r="F78" s="42"/>
      <c r="G78" s="42"/>
      <c r="H78" s="42"/>
      <c r="I78" s="42"/>
      <c r="J78" s="42"/>
    </row>
    <row r="79" spans="1:10" ht="16.5" thickBot="1" x14ac:dyDescent="0.3">
      <c r="A79" s="309" t="s">
        <v>77</v>
      </c>
      <c r="B79" s="310"/>
      <c r="C79" s="310"/>
      <c r="D79" s="310"/>
      <c r="E79" s="310"/>
      <c r="F79" s="310"/>
      <c r="G79" s="310"/>
      <c r="H79" s="311"/>
      <c r="I79" s="263">
        <v>4</v>
      </c>
      <c r="J79" s="264"/>
    </row>
    <row r="80" spans="1:10" ht="16.5" thickBot="1" x14ac:dyDescent="0.3">
      <c r="A80" s="330" t="s">
        <v>46</v>
      </c>
      <c r="B80" s="314"/>
      <c r="C80" s="315"/>
      <c r="D80" s="314" t="s">
        <v>47</v>
      </c>
      <c r="E80" s="331"/>
      <c r="F80" s="313" t="s">
        <v>48</v>
      </c>
      <c r="G80" s="314"/>
      <c r="H80" s="314"/>
      <c r="I80" s="314"/>
      <c r="J80" s="315"/>
    </row>
    <row r="81" spans="1:10" ht="15.75" x14ac:dyDescent="0.25">
      <c r="A81" s="360" t="s">
        <v>49</v>
      </c>
      <c r="B81" s="361"/>
      <c r="C81" s="362"/>
      <c r="D81" s="363"/>
      <c r="E81" s="364"/>
      <c r="F81" s="365">
        <v>0</v>
      </c>
      <c r="G81" s="363"/>
      <c r="H81" s="363"/>
      <c r="I81" s="363"/>
      <c r="J81" s="366"/>
    </row>
    <row r="82" spans="1:10" ht="15.75" x14ac:dyDescent="0.25">
      <c r="A82" s="274" t="s">
        <v>19</v>
      </c>
      <c r="B82" s="323"/>
      <c r="C82" s="374"/>
      <c r="D82" s="274" t="s">
        <v>50</v>
      </c>
      <c r="E82" s="275"/>
      <c r="F82" s="268">
        <v>4</v>
      </c>
      <c r="G82" s="269"/>
      <c r="H82" s="269"/>
      <c r="I82" s="269"/>
      <c r="J82" s="270"/>
    </row>
    <row r="83" spans="1:10" ht="15.75" x14ac:dyDescent="0.25">
      <c r="A83" s="333" t="s">
        <v>54</v>
      </c>
      <c r="B83" s="334"/>
      <c r="C83" s="335"/>
      <c r="D83" s="269"/>
      <c r="E83" s="296"/>
      <c r="F83" s="268">
        <v>0</v>
      </c>
      <c r="G83" s="269"/>
      <c r="H83" s="269"/>
      <c r="I83" s="269"/>
      <c r="J83" s="270"/>
    </row>
    <row r="84" spans="1:10" ht="16.5" thickBot="1" x14ac:dyDescent="0.3">
      <c r="A84" s="371" t="s">
        <v>18</v>
      </c>
      <c r="B84" s="372"/>
      <c r="C84" s="373"/>
      <c r="D84" s="272"/>
      <c r="E84" s="297"/>
      <c r="F84" s="271">
        <v>0</v>
      </c>
      <c r="G84" s="272"/>
      <c r="H84" s="272"/>
      <c r="I84" s="272"/>
      <c r="J84" s="273"/>
    </row>
    <row r="86" spans="1:10" ht="15.75" thickBot="1" x14ac:dyDescent="0.3"/>
    <row r="87" spans="1:10" ht="16.5" thickBot="1" x14ac:dyDescent="0.3">
      <c r="A87" s="309" t="s">
        <v>78</v>
      </c>
      <c r="B87" s="310"/>
      <c r="C87" s="310"/>
      <c r="D87" s="310"/>
      <c r="E87" s="310"/>
      <c r="F87" s="310"/>
      <c r="G87" s="310"/>
      <c r="H87" s="311"/>
      <c r="I87" s="263">
        <v>100</v>
      </c>
      <c r="J87" s="264"/>
    </row>
    <row r="88" spans="1:10" ht="16.5" thickBot="1" x14ac:dyDescent="0.3">
      <c r="A88" s="330" t="s">
        <v>46</v>
      </c>
      <c r="B88" s="314"/>
      <c r="C88" s="315"/>
      <c r="D88" s="314" t="s">
        <v>47</v>
      </c>
      <c r="E88" s="331"/>
      <c r="F88" s="313" t="s">
        <v>48</v>
      </c>
      <c r="G88" s="314"/>
      <c r="H88" s="314"/>
      <c r="I88" s="314"/>
      <c r="J88" s="315"/>
    </row>
    <row r="89" spans="1:10" ht="15.75" x14ac:dyDescent="0.25">
      <c r="A89" s="316" t="s">
        <v>49</v>
      </c>
      <c r="B89" s="317"/>
      <c r="C89" s="318"/>
      <c r="D89" s="319"/>
      <c r="E89" s="320"/>
      <c r="F89" s="321">
        <v>0</v>
      </c>
      <c r="G89" s="319"/>
      <c r="H89" s="319"/>
      <c r="I89" s="319"/>
      <c r="J89" s="322"/>
    </row>
    <row r="90" spans="1:10" ht="15.75" x14ac:dyDescent="0.25">
      <c r="A90" s="302" t="s">
        <v>19</v>
      </c>
      <c r="B90" s="303"/>
      <c r="C90" s="304"/>
      <c r="D90" s="274" t="s">
        <v>52</v>
      </c>
      <c r="E90" s="275"/>
      <c r="F90" s="268">
        <v>90</v>
      </c>
      <c r="G90" s="269"/>
      <c r="H90" s="269"/>
      <c r="I90" s="269"/>
      <c r="J90" s="270"/>
    </row>
    <row r="91" spans="1:10" ht="15.75" x14ac:dyDescent="0.25">
      <c r="A91" s="367" t="s">
        <v>54</v>
      </c>
      <c r="B91" s="368"/>
      <c r="C91" s="369"/>
      <c r="D91" s="269"/>
      <c r="E91" s="296"/>
      <c r="F91" s="268">
        <v>0</v>
      </c>
      <c r="G91" s="269"/>
      <c r="H91" s="269"/>
      <c r="I91" s="269"/>
      <c r="J91" s="270"/>
    </row>
    <row r="92" spans="1:10" ht="16.5" thickBot="1" x14ac:dyDescent="0.3">
      <c r="A92" s="300" t="s">
        <v>18</v>
      </c>
      <c r="B92" s="324"/>
      <c r="C92" s="370"/>
      <c r="D92" s="300" t="s">
        <v>57</v>
      </c>
      <c r="E92" s="301"/>
      <c r="F92" s="271">
        <v>10</v>
      </c>
      <c r="G92" s="272"/>
      <c r="H92" s="272"/>
      <c r="I92" s="272"/>
      <c r="J92" s="273"/>
    </row>
    <row r="93" spans="1:10" ht="16.5" thickBot="1" x14ac:dyDescent="0.3">
      <c r="A93" s="42"/>
      <c r="B93" s="86"/>
      <c r="C93" s="86"/>
      <c r="D93" s="86"/>
      <c r="E93" s="86"/>
      <c r="F93" s="42"/>
      <c r="G93" s="42"/>
      <c r="H93" s="42"/>
      <c r="I93" s="42"/>
      <c r="J93" s="42"/>
    </row>
    <row r="94" spans="1:10" ht="16.5" thickBot="1" x14ac:dyDescent="0.3">
      <c r="A94" s="309" t="s">
        <v>79</v>
      </c>
      <c r="B94" s="310"/>
      <c r="C94" s="310"/>
      <c r="D94" s="310"/>
      <c r="E94" s="310"/>
      <c r="F94" s="310"/>
      <c r="G94" s="310"/>
      <c r="H94" s="311"/>
      <c r="I94" s="263">
        <v>132</v>
      </c>
      <c r="J94" s="264"/>
    </row>
    <row r="95" spans="1:10" ht="16.5" thickBot="1" x14ac:dyDescent="0.3">
      <c r="A95" s="330" t="s">
        <v>46</v>
      </c>
      <c r="B95" s="314"/>
      <c r="C95" s="315"/>
      <c r="D95" s="314" t="s">
        <v>47</v>
      </c>
      <c r="E95" s="331"/>
      <c r="F95" s="313" t="s">
        <v>48</v>
      </c>
      <c r="G95" s="314"/>
      <c r="H95" s="314"/>
      <c r="I95" s="314"/>
      <c r="J95" s="315"/>
    </row>
    <row r="96" spans="1:10" ht="15.75" x14ac:dyDescent="0.25">
      <c r="A96" s="360" t="s">
        <v>49</v>
      </c>
      <c r="B96" s="361"/>
      <c r="C96" s="362"/>
      <c r="D96" s="363"/>
      <c r="E96" s="364"/>
      <c r="F96" s="365">
        <v>0</v>
      </c>
      <c r="G96" s="363"/>
      <c r="H96" s="363"/>
      <c r="I96" s="363"/>
      <c r="J96" s="366"/>
    </row>
    <row r="97" spans="1:10" ht="15.75" x14ac:dyDescent="0.25">
      <c r="A97" s="302" t="s">
        <v>19</v>
      </c>
      <c r="B97" s="303"/>
      <c r="C97" s="304"/>
      <c r="D97" s="274" t="s">
        <v>50</v>
      </c>
      <c r="E97" s="275"/>
      <c r="F97" s="307">
        <v>40</v>
      </c>
      <c r="G97" s="305"/>
      <c r="H97" s="305"/>
      <c r="I97" s="305"/>
      <c r="J97" s="308"/>
    </row>
    <row r="98" spans="1:10" ht="15.75" x14ac:dyDescent="0.25">
      <c r="A98" s="333" t="s">
        <v>54</v>
      </c>
      <c r="B98" s="334"/>
      <c r="C98" s="335"/>
      <c r="D98" s="269"/>
      <c r="E98" s="296"/>
      <c r="F98" s="268">
        <v>0</v>
      </c>
      <c r="G98" s="269"/>
      <c r="H98" s="269"/>
      <c r="I98" s="269"/>
      <c r="J98" s="270"/>
    </row>
    <row r="99" spans="1:10" ht="15.75" x14ac:dyDescent="0.25">
      <c r="A99" s="276" t="s">
        <v>18</v>
      </c>
      <c r="B99" s="277"/>
      <c r="C99" s="278"/>
      <c r="D99" s="274" t="s">
        <v>55</v>
      </c>
      <c r="E99" s="275"/>
      <c r="F99" s="268" t="s">
        <v>80</v>
      </c>
      <c r="G99" s="269"/>
      <c r="H99" s="269"/>
      <c r="I99" s="269"/>
      <c r="J99" s="270"/>
    </row>
    <row r="100" spans="1:10" ht="15.75" x14ac:dyDescent="0.25">
      <c r="A100" s="290"/>
      <c r="B100" s="291"/>
      <c r="C100" s="292"/>
      <c r="D100" s="274" t="s">
        <v>57</v>
      </c>
      <c r="E100" s="275"/>
      <c r="F100" s="268">
        <v>30</v>
      </c>
      <c r="G100" s="269"/>
      <c r="H100" s="269"/>
      <c r="I100" s="269"/>
      <c r="J100" s="270"/>
    </row>
    <row r="101" spans="1:10" ht="16.5" thickBot="1" x14ac:dyDescent="0.3">
      <c r="A101" s="293"/>
      <c r="B101" s="294"/>
      <c r="C101" s="295"/>
      <c r="D101" s="300" t="s">
        <v>81</v>
      </c>
      <c r="E101" s="301"/>
      <c r="F101" s="271">
        <v>2</v>
      </c>
      <c r="G101" s="272"/>
      <c r="H101" s="272"/>
      <c r="I101" s="272"/>
      <c r="J101" s="273"/>
    </row>
    <row r="103" spans="1:10" ht="15.75" thickBot="1" x14ac:dyDescent="0.3"/>
    <row r="104" spans="1:10" ht="16.5" thickBot="1" x14ac:dyDescent="0.3">
      <c r="A104" s="309" t="s">
        <v>82</v>
      </c>
      <c r="B104" s="310"/>
      <c r="C104" s="310"/>
      <c r="D104" s="310"/>
      <c r="E104" s="310"/>
      <c r="F104" s="310"/>
      <c r="G104" s="310"/>
      <c r="H104" s="311"/>
      <c r="I104" s="263">
        <v>1079</v>
      </c>
      <c r="J104" s="264"/>
    </row>
    <row r="105" spans="1:10" ht="16.5" thickBot="1" x14ac:dyDescent="0.3">
      <c r="A105" s="330" t="s">
        <v>46</v>
      </c>
      <c r="B105" s="314"/>
      <c r="C105" s="315"/>
      <c r="D105" s="314" t="s">
        <v>47</v>
      </c>
      <c r="E105" s="331"/>
      <c r="F105" s="313" t="s">
        <v>48</v>
      </c>
      <c r="G105" s="314"/>
      <c r="H105" s="314"/>
      <c r="I105" s="314"/>
      <c r="J105" s="315"/>
    </row>
    <row r="106" spans="1:10" ht="15.75" x14ac:dyDescent="0.25">
      <c r="A106" s="316" t="s">
        <v>49</v>
      </c>
      <c r="B106" s="317"/>
      <c r="C106" s="318"/>
      <c r="D106" s="317" t="s">
        <v>49</v>
      </c>
      <c r="E106" s="332"/>
      <c r="F106" s="321" t="s">
        <v>83</v>
      </c>
      <c r="G106" s="319"/>
      <c r="H106" s="319"/>
      <c r="I106" s="319"/>
      <c r="J106" s="322"/>
    </row>
    <row r="107" spans="1:10" ht="15.75" x14ac:dyDescent="0.25">
      <c r="A107" s="276" t="s">
        <v>19</v>
      </c>
      <c r="B107" s="277"/>
      <c r="C107" s="278"/>
      <c r="D107" s="323" t="s">
        <v>52</v>
      </c>
      <c r="E107" s="275"/>
      <c r="F107" s="268" t="s">
        <v>84</v>
      </c>
      <c r="G107" s="269"/>
      <c r="H107" s="269"/>
      <c r="I107" s="269"/>
      <c r="J107" s="270"/>
    </row>
    <row r="108" spans="1:10" ht="15.75" x14ac:dyDescent="0.25">
      <c r="A108" s="279"/>
      <c r="B108" s="280"/>
      <c r="C108" s="281"/>
      <c r="D108" s="358" t="s">
        <v>85</v>
      </c>
      <c r="E108" s="359"/>
      <c r="F108" s="268">
        <v>131</v>
      </c>
      <c r="G108" s="269"/>
      <c r="H108" s="269"/>
      <c r="I108" s="269"/>
      <c r="J108" s="270"/>
    </row>
    <row r="109" spans="1:10" ht="15.75" x14ac:dyDescent="0.25">
      <c r="A109" s="333" t="s">
        <v>17</v>
      </c>
      <c r="B109" s="334"/>
      <c r="C109" s="335"/>
      <c r="D109" s="323"/>
      <c r="E109" s="275"/>
      <c r="F109" s="268">
        <v>0</v>
      </c>
      <c r="G109" s="269"/>
      <c r="H109" s="269"/>
      <c r="I109" s="269"/>
      <c r="J109" s="270"/>
    </row>
    <row r="110" spans="1:10" ht="16.5" thickBot="1" x14ac:dyDescent="0.3">
      <c r="A110" s="351" t="s">
        <v>18</v>
      </c>
      <c r="B110" s="352"/>
      <c r="C110" s="353"/>
      <c r="D110" s="352" t="s">
        <v>57</v>
      </c>
      <c r="E110" s="354"/>
      <c r="F110" s="355" t="s">
        <v>86</v>
      </c>
      <c r="G110" s="356"/>
      <c r="H110" s="356"/>
      <c r="I110" s="356"/>
      <c r="J110" s="357"/>
    </row>
    <row r="111" spans="1:10" ht="15.75" x14ac:dyDescent="0.25">
      <c r="A111" s="42"/>
      <c r="B111" s="42"/>
      <c r="C111" s="42"/>
      <c r="D111" s="42"/>
      <c r="E111" s="42"/>
      <c r="F111" s="86"/>
      <c r="G111" s="86"/>
      <c r="H111" s="86"/>
      <c r="I111" s="86"/>
      <c r="J111" s="86"/>
    </row>
    <row r="112" spans="1:10" ht="16.5" thickBot="1" x14ac:dyDescent="0.3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ht="16.5" thickBot="1" x14ac:dyDescent="0.3">
      <c r="A113" s="309" t="s">
        <v>87</v>
      </c>
      <c r="B113" s="310"/>
      <c r="C113" s="310"/>
      <c r="D113" s="310"/>
      <c r="E113" s="310"/>
      <c r="F113" s="310"/>
      <c r="G113" s="310"/>
      <c r="H113" s="311"/>
      <c r="I113" s="263">
        <v>301</v>
      </c>
      <c r="J113" s="264"/>
    </row>
    <row r="114" spans="1:10" ht="16.5" thickBot="1" x14ac:dyDescent="0.3">
      <c r="A114" s="330" t="s">
        <v>46</v>
      </c>
      <c r="B114" s="314"/>
      <c r="C114" s="315"/>
      <c r="D114" s="314" t="s">
        <v>47</v>
      </c>
      <c r="E114" s="331"/>
      <c r="F114" s="313" t="s">
        <v>48</v>
      </c>
      <c r="G114" s="314"/>
      <c r="H114" s="314"/>
      <c r="I114" s="314"/>
      <c r="J114" s="315"/>
    </row>
    <row r="115" spans="1:10" ht="15.75" x14ac:dyDescent="0.25">
      <c r="A115" s="348" t="s">
        <v>49</v>
      </c>
      <c r="B115" s="349"/>
      <c r="C115" s="350"/>
      <c r="D115" s="317"/>
      <c r="E115" s="332"/>
      <c r="F115" s="321">
        <v>0</v>
      </c>
      <c r="G115" s="319"/>
      <c r="H115" s="319"/>
      <c r="I115" s="319"/>
      <c r="J115" s="322"/>
    </row>
    <row r="116" spans="1:10" ht="15.75" x14ac:dyDescent="0.25">
      <c r="A116" s="276" t="s">
        <v>19</v>
      </c>
      <c r="B116" s="277"/>
      <c r="C116" s="278"/>
      <c r="D116" s="334" t="s">
        <v>88</v>
      </c>
      <c r="E116" s="347"/>
      <c r="F116" s="268" t="s">
        <v>89</v>
      </c>
      <c r="G116" s="269"/>
      <c r="H116" s="269"/>
      <c r="I116" s="269"/>
      <c r="J116" s="270"/>
    </row>
    <row r="117" spans="1:10" ht="15.75" x14ac:dyDescent="0.25">
      <c r="A117" s="290"/>
      <c r="B117" s="291"/>
      <c r="C117" s="292"/>
      <c r="D117" s="334" t="s">
        <v>69</v>
      </c>
      <c r="E117" s="347"/>
      <c r="F117" s="268" t="s">
        <v>90</v>
      </c>
      <c r="G117" s="269"/>
      <c r="H117" s="269"/>
      <c r="I117" s="269"/>
      <c r="J117" s="270"/>
    </row>
    <row r="118" spans="1:10" ht="15.75" x14ac:dyDescent="0.25">
      <c r="A118" s="279"/>
      <c r="B118" s="280"/>
      <c r="C118" s="281"/>
      <c r="D118" s="323" t="s">
        <v>50</v>
      </c>
      <c r="E118" s="275"/>
      <c r="F118" s="268" t="s">
        <v>110</v>
      </c>
      <c r="G118" s="269"/>
      <c r="H118" s="269"/>
      <c r="I118" s="269"/>
      <c r="J118" s="270"/>
    </row>
    <row r="119" spans="1:10" ht="15.75" x14ac:dyDescent="0.25">
      <c r="A119" s="333" t="s">
        <v>17</v>
      </c>
      <c r="B119" s="334"/>
      <c r="C119" s="335"/>
      <c r="D119" s="303"/>
      <c r="E119" s="336"/>
      <c r="F119" s="307">
        <v>0</v>
      </c>
      <c r="G119" s="305"/>
      <c r="H119" s="305"/>
      <c r="I119" s="305"/>
      <c r="J119" s="308"/>
    </row>
    <row r="120" spans="1:10" ht="15.75" x14ac:dyDescent="0.25">
      <c r="A120" s="276" t="s">
        <v>18</v>
      </c>
      <c r="B120" s="277"/>
      <c r="C120" s="278"/>
      <c r="D120" s="337" t="s">
        <v>81</v>
      </c>
      <c r="E120" s="338"/>
      <c r="F120" s="339" t="s">
        <v>91</v>
      </c>
      <c r="G120" s="340"/>
      <c r="H120" s="340"/>
      <c r="I120" s="340"/>
      <c r="J120" s="341"/>
    </row>
    <row r="121" spans="1:10" ht="15.75" x14ac:dyDescent="0.25">
      <c r="A121" s="290"/>
      <c r="B121" s="291"/>
      <c r="C121" s="292"/>
      <c r="D121" s="337" t="s">
        <v>57</v>
      </c>
      <c r="E121" s="338"/>
      <c r="F121" s="339" t="s">
        <v>92</v>
      </c>
      <c r="G121" s="340"/>
      <c r="H121" s="340"/>
      <c r="I121" s="340"/>
      <c r="J121" s="341"/>
    </row>
    <row r="122" spans="1:10" ht="16.5" thickBot="1" x14ac:dyDescent="0.3">
      <c r="A122" s="293"/>
      <c r="B122" s="294"/>
      <c r="C122" s="295"/>
      <c r="D122" s="342" t="s">
        <v>55</v>
      </c>
      <c r="E122" s="343"/>
      <c r="F122" s="344" t="s">
        <v>93</v>
      </c>
      <c r="G122" s="345"/>
      <c r="H122" s="345"/>
      <c r="I122" s="345"/>
      <c r="J122" s="346"/>
    </row>
    <row r="124" spans="1:10" ht="15.75" thickBot="1" x14ac:dyDescent="0.3"/>
    <row r="125" spans="1:10" ht="15" customHeight="1" thickBot="1" x14ac:dyDescent="0.3">
      <c r="A125" s="309" t="s">
        <v>94</v>
      </c>
      <c r="B125" s="310"/>
      <c r="C125" s="310"/>
      <c r="D125" s="310"/>
      <c r="E125" s="310"/>
      <c r="F125" s="310"/>
      <c r="G125" s="310"/>
      <c r="H125" s="311"/>
      <c r="I125" s="263">
        <v>471</v>
      </c>
      <c r="J125" s="264"/>
    </row>
    <row r="126" spans="1:10" ht="16.5" thickBot="1" x14ac:dyDescent="0.3">
      <c r="A126" s="330" t="s">
        <v>46</v>
      </c>
      <c r="B126" s="314"/>
      <c r="C126" s="315"/>
      <c r="D126" s="314" t="s">
        <v>47</v>
      </c>
      <c r="E126" s="331"/>
      <c r="F126" s="313" t="s">
        <v>48</v>
      </c>
      <c r="G126" s="314"/>
      <c r="H126" s="314"/>
      <c r="I126" s="314"/>
      <c r="J126" s="315"/>
    </row>
    <row r="127" spans="1:10" ht="15.75" x14ac:dyDescent="0.25">
      <c r="A127" s="316" t="s">
        <v>49</v>
      </c>
      <c r="B127" s="317"/>
      <c r="C127" s="318"/>
      <c r="D127" s="317" t="s">
        <v>49</v>
      </c>
      <c r="E127" s="332"/>
      <c r="F127" s="321" t="s">
        <v>95</v>
      </c>
      <c r="G127" s="319"/>
      <c r="H127" s="319"/>
      <c r="I127" s="319"/>
      <c r="J127" s="322"/>
    </row>
    <row r="128" spans="1:10" ht="15.75" x14ac:dyDescent="0.25">
      <c r="A128" s="276" t="s">
        <v>19</v>
      </c>
      <c r="B128" s="277"/>
      <c r="C128" s="278"/>
      <c r="D128" s="323"/>
      <c r="E128" s="275"/>
      <c r="F128" s="268">
        <v>0</v>
      </c>
      <c r="G128" s="269"/>
      <c r="H128" s="269"/>
      <c r="I128" s="269"/>
      <c r="J128" s="270"/>
    </row>
    <row r="129" spans="1:10" ht="15.75" x14ac:dyDescent="0.25">
      <c r="A129" s="325" t="s">
        <v>17</v>
      </c>
      <c r="B129" s="326"/>
      <c r="C129" s="327"/>
      <c r="D129" s="328" t="s">
        <v>96</v>
      </c>
      <c r="E129" s="329"/>
      <c r="F129" s="321" t="s">
        <v>97</v>
      </c>
      <c r="G129" s="319"/>
      <c r="H129" s="319"/>
      <c r="I129" s="319"/>
      <c r="J129" s="322"/>
    </row>
    <row r="130" spans="1:10" ht="15.75" x14ac:dyDescent="0.25">
      <c r="A130" s="276" t="s">
        <v>18</v>
      </c>
      <c r="B130" s="277"/>
      <c r="C130" s="278"/>
      <c r="D130" s="323" t="s">
        <v>55</v>
      </c>
      <c r="E130" s="275"/>
      <c r="F130" s="268" t="s">
        <v>98</v>
      </c>
      <c r="G130" s="269"/>
      <c r="H130" s="269"/>
      <c r="I130" s="269"/>
      <c r="J130" s="270"/>
    </row>
    <row r="131" spans="1:10" ht="15.75" x14ac:dyDescent="0.25">
      <c r="A131" s="290"/>
      <c r="B131" s="291"/>
      <c r="C131" s="292"/>
      <c r="D131" s="323" t="s">
        <v>57</v>
      </c>
      <c r="E131" s="275"/>
      <c r="F131" s="268" t="s">
        <v>99</v>
      </c>
      <c r="G131" s="269"/>
      <c r="H131" s="269"/>
      <c r="I131" s="269"/>
      <c r="J131" s="270"/>
    </row>
    <row r="132" spans="1:10" ht="16.5" thickBot="1" x14ac:dyDescent="0.3">
      <c r="A132" s="293"/>
      <c r="B132" s="294"/>
      <c r="C132" s="295"/>
      <c r="D132" s="324" t="s">
        <v>59</v>
      </c>
      <c r="E132" s="301"/>
      <c r="F132" s="271" t="s">
        <v>100</v>
      </c>
      <c r="G132" s="272"/>
      <c r="H132" s="272"/>
      <c r="I132" s="272"/>
      <c r="J132" s="273"/>
    </row>
    <row r="133" spans="1:10" ht="15.7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ht="16.5" thickBot="1" x14ac:dyDescent="0.3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ht="16.5" thickBot="1" x14ac:dyDescent="0.3">
      <c r="A135" s="309" t="s">
        <v>101</v>
      </c>
      <c r="B135" s="310"/>
      <c r="C135" s="310"/>
      <c r="D135" s="310"/>
      <c r="E135" s="310"/>
      <c r="F135" s="310"/>
      <c r="G135" s="310"/>
      <c r="H135" s="311"/>
      <c r="I135" s="263">
        <v>2033</v>
      </c>
      <c r="J135" s="264"/>
    </row>
    <row r="136" spans="1:10" ht="16.5" thickBot="1" x14ac:dyDescent="0.3">
      <c r="A136" s="265" t="s">
        <v>46</v>
      </c>
      <c r="B136" s="266"/>
      <c r="C136" s="267"/>
      <c r="D136" s="266" t="s">
        <v>47</v>
      </c>
      <c r="E136" s="312"/>
      <c r="F136" s="313" t="s">
        <v>48</v>
      </c>
      <c r="G136" s="314"/>
      <c r="H136" s="314"/>
      <c r="I136" s="314"/>
      <c r="J136" s="315"/>
    </row>
    <row r="137" spans="1:10" ht="15.75" x14ac:dyDescent="0.25">
      <c r="A137" s="316" t="s">
        <v>49</v>
      </c>
      <c r="B137" s="317"/>
      <c r="C137" s="318"/>
      <c r="D137" s="319" t="s">
        <v>49</v>
      </c>
      <c r="E137" s="320"/>
      <c r="F137" s="321" t="s">
        <v>102</v>
      </c>
      <c r="G137" s="319"/>
      <c r="H137" s="319"/>
      <c r="I137" s="319"/>
      <c r="J137" s="322"/>
    </row>
    <row r="138" spans="1:10" ht="15.75" x14ac:dyDescent="0.25">
      <c r="A138" s="302" t="s">
        <v>19</v>
      </c>
      <c r="B138" s="303"/>
      <c r="C138" s="304"/>
      <c r="D138" s="305"/>
      <c r="E138" s="306"/>
      <c r="F138" s="307">
        <v>0</v>
      </c>
      <c r="G138" s="305"/>
      <c r="H138" s="305"/>
      <c r="I138" s="305"/>
      <c r="J138" s="308"/>
    </row>
    <row r="139" spans="1:10" ht="15.75" x14ac:dyDescent="0.25">
      <c r="A139" s="302" t="s">
        <v>103</v>
      </c>
      <c r="B139" s="303"/>
      <c r="C139" s="304"/>
      <c r="D139" s="305"/>
      <c r="E139" s="306"/>
      <c r="F139" s="307">
        <v>0</v>
      </c>
      <c r="G139" s="305"/>
      <c r="H139" s="305"/>
      <c r="I139" s="305"/>
      <c r="J139" s="308"/>
    </row>
    <row r="140" spans="1:10" ht="15.75" x14ac:dyDescent="0.25">
      <c r="A140" s="276" t="s">
        <v>18</v>
      </c>
      <c r="B140" s="277"/>
      <c r="C140" s="278"/>
      <c r="D140" s="269" t="s">
        <v>104</v>
      </c>
      <c r="E140" s="296"/>
      <c r="F140" s="268" t="s">
        <v>105</v>
      </c>
      <c r="G140" s="269"/>
      <c r="H140" s="269"/>
      <c r="I140" s="269"/>
      <c r="J140" s="270"/>
    </row>
    <row r="141" spans="1:10" ht="15.75" x14ac:dyDescent="0.25">
      <c r="A141" s="290"/>
      <c r="B141" s="291"/>
      <c r="C141" s="292"/>
      <c r="D141" s="269" t="s">
        <v>81</v>
      </c>
      <c r="E141" s="296"/>
      <c r="F141" s="268" t="s">
        <v>106</v>
      </c>
      <c r="G141" s="269"/>
      <c r="H141" s="269"/>
      <c r="I141" s="269"/>
      <c r="J141" s="270"/>
    </row>
    <row r="142" spans="1:10" ht="15.75" x14ac:dyDescent="0.25">
      <c r="A142" s="290"/>
      <c r="B142" s="291"/>
      <c r="C142" s="292"/>
      <c r="D142" s="269" t="s">
        <v>59</v>
      </c>
      <c r="E142" s="296"/>
      <c r="F142" s="268" t="s">
        <v>107</v>
      </c>
      <c r="G142" s="269"/>
      <c r="H142" s="269"/>
      <c r="I142" s="269"/>
      <c r="J142" s="270"/>
    </row>
    <row r="143" spans="1:10" ht="16.5" thickBot="1" x14ac:dyDescent="0.3">
      <c r="A143" s="293"/>
      <c r="B143" s="294"/>
      <c r="C143" s="295"/>
      <c r="D143" s="272" t="s">
        <v>108</v>
      </c>
      <c r="E143" s="297"/>
      <c r="F143" s="271" t="s">
        <v>109</v>
      </c>
      <c r="G143" s="272"/>
      <c r="H143" s="272"/>
      <c r="I143" s="272"/>
      <c r="J143" s="273"/>
    </row>
  </sheetData>
  <mergeCells count="313">
    <mergeCell ref="A6:C6"/>
    <mergeCell ref="A11:H11"/>
    <mergeCell ref="A12:C12"/>
    <mergeCell ref="D12:E12"/>
    <mergeCell ref="F12:J12"/>
    <mergeCell ref="F4:J4"/>
    <mergeCell ref="F5:J5"/>
    <mergeCell ref="F7:J7"/>
    <mergeCell ref="A1:H1"/>
    <mergeCell ref="A2:C2"/>
    <mergeCell ref="D2:E2"/>
    <mergeCell ref="F2:J2"/>
    <mergeCell ref="A3:C3"/>
    <mergeCell ref="D3:E3"/>
    <mergeCell ref="F3:J3"/>
    <mergeCell ref="F16:J16"/>
    <mergeCell ref="A17:C17"/>
    <mergeCell ref="D17:E17"/>
    <mergeCell ref="F17:J17"/>
    <mergeCell ref="A13:C13"/>
    <mergeCell ref="D13:E13"/>
    <mergeCell ref="F13:J13"/>
    <mergeCell ref="F14:J14"/>
    <mergeCell ref="F15:J15"/>
    <mergeCell ref="A30:C30"/>
    <mergeCell ref="A23:C24"/>
    <mergeCell ref="F23:J23"/>
    <mergeCell ref="F24:J24"/>
    <mergeCell ref="A25:C25"/>
    <mergeCell ref="F25:J25"/>
    <mergeCell ref="A26:C26"/>
    <mergeCell ref="F26:J26"/>
    <mergeCell ref="A20:H20"/>
    <mergeCell ref="I20:J20"/>
    <mergeCell ref="A21:C21"/>
    <mergeCell ref="D21:E21"/>
    <mergeCell ref="F21:J21"/>
    <mergeCell ref="A22:C22"/>
    <mergeCell ref="D22:E22"/>
    <mergeCell ref="F22:J22"/>
    <mergeCell ref="A39:C39"/>
    <mergeCell ref="D39:E39"/>
    <mergeCell ref="F39:J39"/>
    <mergeCell ref="A40:C41"/>
    <mergeCell ref="D40:E40"/>
    <mergeCell ref="F40:J40"/>
    <mergeCell ref="D41:E41"/>
    <mergeCell ref="F41:J41"/>
    <mergeCell ref="A4:C5"/>
    <mergeCell ref="A37:H37"/>
    <mergeCell ref="A38:C38"/>
    <mergeCell ref="D38:E38"/>
    <mergeCell ref="F38:J38"/>
    <mergeCell ref="D6:E6"/>
    <mergeCell ref="F6:J6"/>
    <mergeCell ref="F31:J31"/>
    <mergeCell ref="F32:J32"/>
    <mergeCell ref="F33:J33"/>
    <mergeCell ref="A34:C34"/>
    <mergeCell ref="D34:E34"/>
    <mergeCell ref="F34:J34"/>
    <mergeCell ref="D31:E31"/>
    <mergeCell ref="D32:E32"/>
    <mergeCell ref="A28:H28"/>
    <mergeCell ref="A47:H47"/>
    <mergeCell ref="A48:C48"/>
    <mergeCell ref="D48:E48"/>
    <mergeCell ref="F48:J48"/>
    <mergeCell ref="A49:C49"/>
    <mergeCell ref="D49:E49"/>
    <mergeCell ref="F49:J49"/>
    <mergeCell ref="I47:J47"/>
    <mergeCell ref="A42:C42"/>
    <mergeCell ref="D42:E42"/>
    <mergeCell ref="F42:J42"/>
    <mergeCell ref="A43:C45"/>
    <mergeCell ref="D43:E43"/>
    <mergeCell ref="F43:J43"/>
    <mergeCell ref="D44:E44"/>
    <mergeCell ref="F44:J44"/>
    <mergeCell ref="D45:E45"/>
    <mergeCell ref="F45:J45"/>
    <mergeCell ref="A52:C53"/>
    <mergeCell ref="D52:E52"/>
    <mergeCell ref="F52:J52"/>
    <mergeCell ref="D53:E53"/>
    <mergeCell ref="F53:J53"/>
    <mergeCell ref="A56:H56"/>
    <mergeCell ref="I56:J56"/>
    <mergeCell ref="A50:C50"/>
    <mergeCell ref="D50:E50"/>
    <mergeCell ref="F50:J50"/>
    <mergeCell ref="A51:C51"/>
    <mergeCell ref="D51:E51"/>
    <mergeCell ref="F51:J51"/>
    <mergeCell ref="A59:C59"/>
    <mergeCell ref="D59:E59"/>
    <mergeCell ref="F59:J59"/>
    <mergeCell ref="A60:C60"/>
    <mergeCell ref="D60:E60"/>
    <mergeCell ref="F60:J60"/>
    <mergeCell ref="A57:C57"/>
    <mergeCell ref="D57:E57"/>
    <mergeCell ref="F57:J57"/>
    <mergeCell ref="A58:C58"/>
    <mergeCell ref="D58:E58"/>
    <mergeCell ref="F58:J58"/>
    <mergeCell ref="A61:C62"/>
    <mergeCell ref="F61:J61"/>
    <mergeCell ref="F62:J62"/>
    <mergeCell ref="A64:H64"/>
    <mergeCell ref="I64:J64"/>
    <mergeCell ref="A65:C65"/>
    <mergeCell ref="D65:E65"/>
    <mergeCell ref="F65:J65"/>
    <mergeCell ref="D61:E61"/>
    <mergeCell ref="D62:E62"/>
    <mergeCell ref="A68:C68"/>
    <mergeCell ref="D68:E68"/>
    <mergeCell ref="F68:J68"/>
    <mergeCell ref="F69:J69"/>
    <mergeCell ref="A72:H72"/>
    <mergeCell ref="I72:J72"/>
    <mergeCell ref="A69:C69"/>
    <mergeCell ref="D69:E69"/>
    <mergeCell ref="A66:C66"/>
    <mergeCell ref="D66:E66"/>
    <mergeCell ref="F66:J66"/>
    <mergeCell ref="A67:C67"/>
    <mergeCell ref="D67:E67"/>
    <mergeCell ref="F67:J67"/>
    <mergeCell ref="A75:C75"/>
    <mergeCell ref="D75:E75"/>
    <mergeCell ref="F75:J75"/>
    <mergeCell ref="A76:C76"/>
    <mergeCell ref="D76:E76"/>
    <mergeCell ref="F76:J76"/>
    <mergeCell ref="A73:C73"/>
    <mergeCell ref="D73:E73"/>
    <mergeCell ref="F73:J73"/>
    <mergeCell ref="A74:C74"/>
    <mergeCell ref="D74:E74"/>
    <mergeCell ref="F74:J74"/>
    <mergeCell ref="A81:C81"/>
    <mergeCell ref="D81:E81"/>
    <mergeCell ref="F81:J81"/>
    <mergeCell ref="A82:C82"/>
    <mergeCell ref="D82:E82"/>
    <mergeCell ref="F82:J82"/>
    <mergeCell ref="F77:J77"/>
    <mergeCell ref="A79:H79"/>
    <mergeCell ref="I79:J79"/>
    <mergeCell ref="A80:C80"/>
    <mergeCell ref="D80:E80"/>
    <mergeCell ref="F80:J80"/>
    <mergeCell ref="A77:C77"/>
    <mergeCell ref="D77:E77"/>
    <mergeCell ref="A88:C88"/>
    <mergeCell ref="D88:E88"/>
    <mergeCell ref="F88:J88"/>
    <mergeCell ref="A89:C89"/>
    <mergeCell ref="D89:E89"/>
    <mergeCell ref="F89:J89"/>
    <mergeCell ref="A83:C83"/>
    <mergeCell ref="D83:E83"/>
    <mergeCell ref="F83:J83"/>
    <mergeCell ref="D84:E84"/>
    <mergeCell ref="F84:J84"/>
    <mergeCell ref="A87:H87"/>
    <mergeCell ref="A84:C84"/>
    <mergeCell ref="I87:J87"/>
    <mergeCell ref="A90:C90"/>
    <mergeCell ref="F90:J90"/>
    <mergeCell ref="A91:C91"/>
    <mergeCell ref="D91:E91"/>
    <mergeCell ref="F91:J91"/>
    <mergeCell ref="A92:C92"/>
    <mergeCell ref="D92:E92"/>
    <mergeCell ref="F92:J92"/>
    <mergeCell ref="D90:E90"/>
    <mergeCell ref="A97:C97"/>
    <mergeCell ref="D97:E97"/>
    <mergeCell ref="F97:J97"/>
    <mergeCell ref="A98:C98"/>
    <mergeCell ref="D98:E98"/>
    <mergeCell ref="F98:J98"/>
    <mergeCell ref="A94:H94"/>
    <mergeCell ref="I94:J94"/>
    <mergeCell ref="A95:C95"/>
    <mergeCell ref="D95:E95"/>
    <mergeCell ref="F95:J95"/>
    <mergeCell ref="A96:C96"/>
    <mergeCell ref="D96:E96"/>
    <mergeCell ref="F96:J96"/>
    <mergeCell ref="F99:J99"/>
    <mergeCell ref="F100:J100"/>
    <mergeCell ref="F101:J101"/>
    <mergeCell ref="A104:H104"/>
    <mergeCell ref="A105:C105"/>
    <mergeCell ref="D105:E105"/>
    <mergeCell ref="F105:J105"/>
    <mergeCell ref="A99:C101"/>
    <mergeCell ref="D101:E101"/>
    <mergeCell ref="A109:C109"/>
    <mergeCell ref="D109:E109"/>
    <mergeCell ref="F109:J109"/>
    <mergeCell ref="A110:C110"/>
    <mergeCell ref="D110:E110"/>
    <mergeCell ref="F110:J110"/>
    <mergeCell ref="A106:C106"/>
    <mergeCell ref="D106:E106"/>
    <mergeCell ref="F106:J106"/>
    <mergeCell ref="D107:E107"/>
    <mergeCell ref="D108:E108"/>
    <mergeCell ref="F108:J108"/>
    <mergeCell ref="D116:E116"/>
    <mergeCell ref="F116:J116"/>
    <mergeCell ref="D117:E117"/>
    <mergeCell ref="F117:J117"/>
    <mergeCell ref="D118:E118"/>
    <mergeCell ref="A116:C118"/>
    <mergeCell ref="F118:J118"/>
    <mergeCell ref="A113:H113"/>
    <mergeCell ref="A114:C114"/>
    <mergeCell ref="D114:E114"/>
    <mergeCell ref="F114:J114"/>
    <mergeCell ref="A115:C115"/>
    <mergeCell ref="D115:E115"/>
    <mergeCell ref="F115:J115"/>
    <mergeCell ref="A125:H125"/>
    <mergeCell ref="A119:C119"/>
    <mergeCell ref="D119:E119"/>
    <mergeCell ref="F119:J119"/>
    <mergeCell ref="A120:C122"/>
    <mergeCell ref="D120:E120"/>
    <mergeCell ref="F120:J120"/>
    <mergeCell ref="D121:E121"/>
    <mergeCell ref="F121:J121"/>
    <mergeCell ref="D122:E122"/>
    <mergeCell ref="F122:J122"/>
    <mergeCell ref="A128:C128"/>
    <mergeCell ref="D128:E128"/>
    <mergeCell ref="F128:J128"/>
    <mergeCell ref="A129:C129"/>
    <mergeCell ref="D129:E129"/>
    <mergeCell ref="F129:J129"/>
    <mergeCell ref="A126:C126"/>
    <mergeCell ref="D126:E126"/>
    <mergeCell ref="F126:J126"/>
    <mergeCell ref="A127:C127"/>
    <mergeCell ref="D127:E127"/>
    <mergeCell ref="F127:J127"/>
    <mergeCell ref="I135:J135"/>
    <mergeCell ref="D136:E136"/>
    <mergeCell ref="F136:J136"/>
    <mergeCell ref="A137:C137"/>
    <mergeCell ref="D137:E137"/>
    <mergeCell ref="F137:J137"/>
    <mergeCell ref="A130:C132"/>
    <mergeCell ref="D130:E130"/>
    <mergeCell ref="F130:J130"/>
    <mergeCell ref="D131:E131"/>
    <mergeCell ref="F131:J131"/>
    <mergeCell ref="D132:E132"/>
    <mergeCell ref="F132:J132"/>
    <mergeCell ref="D33:E33"/>
    <mergeCell ref="A31:C31"/>
    <mergeCell ref="A32:C33"/>
    <mergeCell ref="A14:C14"/>
    <mergeCell ref="A15:C16"/>
    <mergeCell ref="I37:J37"/>
    <mergeCell ref="F8:J8"/>
    <mergeCell ref="F9:J9"/>
    <mergeCell ref="I1:J1"/>
    <mergeCell ref="I11:J11"/>
    <mergeCell ref="D14:E14"/>
    <mergeCell ref="D15:E15"/>
    <mergeCell ref="D16:E16"/>
    <mergeCell ref="A7:C9"/>
    <mergeCell ref="D23:E23"/>
    <mergeCell ref="D24:E24"/>
    <mergeCell ref="D25:E25"/>
    <mergeCell ref="D26:E26"/>
    <mergeCell ref="A29:C29"/>
    <mergeCell ref="D29:E29"/>
    <mergeCell ref="F29:J29"/>
    <mergeCell ref="D30:E30"/>
    <mergeCell ref="F30:J30"/>
    <mergeCell ref="I28:J28"/>
    <mergeCell ref="I125:J125"/>
    <mergeCell ref="A136:C136"/>
    <mergeCell ref="F140:J140"/>
    <mergeCell ref="F141:J141"/>
    <mergeCell ref="F142:J142"/>
    <mergeCell ref="F143:J143"/>
    <mergeCell ref="D100:E100"/>
    <mergeCell ref="D99:E99"/>
    <mergeCell ref="I104:J104"/>
    <mergeCell ref="I113:J113"/>
    <mergeCell ref="A107:C108"/>
    <mergeCell ref="F107:J107"/>
    <mergeCell ref="A140:C143"/>
    <mergeCell ref="D140:E140"/>
    <mergeCell ref="D141:E141"/>
    <mergeCell ref="D142:E142"/>
    <mergeCell ref="D143:E143"/>
    <mergeCell ref="A138:C138"/>
    <mergeCell ref="D138:E138"/>
    <mergeCell ref="F138:J138"/>
    <mergeCell ref="A139:C139"/>
    <mergeCell ref="D139:E139"/>
    <mergeCell ref="F139:J139"/>
    <mergeCell ref="A135:H1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E23" sqref="E23"/>
    </sheetView>
  </sheetViews>
  <sheetFormatPr defaultRowHeight="15" x14ac:dyDescent="0.25"/>
  <cols>
    <col min="1" max="1" width="39.7109375" customWidth="1"/>
    <col min="2" max="25" width="11.85546875" customWidth="1"/>
  </cols>
  <sheetData>
    <row r="1" spans="1:25" ht="31.5" customHeight="1" thickBot="1" x14ac:dyDescent="0.3">
      <c r="A1" s="396" t="s">
        <v>111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8"/>
    </row>
    <row r="2" spans="1:25" x14ac:dyDescent="0.25">
      <c r="A2" s="399" t="s">
        <v>112</v>
      </c>
      <c r="B2" s="401" t="s">
        <v>27</v>
      </c>
      <c r="C2" s="402"/>
      <c r="D2" s="403"/>
      <c r="E2" s="404" t="s">
        <v>29</v>
      </c>
      <c r="F2" s="405"/>
      <c r="G2" s="406"/>
      <c r="H2" s="404" t="s">
        <v>28</v>
      </c>
      <c r="I2" s="405"/>
      <c r="J2" s="406"/>
      <c r="K2" s="404" t="s">
        <v>30</v>
      </c>
      <c r="L2" s="405"/>
      <c r="M2" s="406"/>
      <c r="N2" s="404" t="s">
        <v>113</v>
      </c>
      <c r="O2" s="405"/>
      <c r="P2" s="406"/>
      <c r="Q2" s="404" t="s">
        <v>31</v>
      </c>
      <c r="R2" s="405"/>
      <c r="S2" s="406"/>
      <c r="T2" s="404" t="s">
        <v>32</v>
      </c>
      <c r="U2" s="405"/>
      <c r="V2" s="406"/>
      <c r="W2" s="407" t="s">
        <v>114</v>
      </c>
      <c r="X2" s="408"/>
      <c r="Y2" s="409"/>
    </row>
    <row r="3" spans="1:25" ht="32.25" customHeight="1" thickBot="1" x14ac:dyDescent="0.3">
      <c r="A3" s="400"/>
      <c r="B3" s="93" t="s">
        <v>37</v>
      </c>
      <c r="C3" s="94" t="s">
        <v>38</v>
      </c>
      <c r="D3" s="95" t="s">
        <v>20</v>
      </c>
      <c r="E3" s="93" t="s">
        <v>37</v>
      </c>
      <c r="F3" s="94" t="s">
        <v>38</v>
      </c>
      <c r="G3" s="95" t="s">
        <v>20</v>
      </c>
      <c r="H3" s="93" t="s">
        <v>37</v>
      </c>
      <c r="I3" s="94" t="s">
        <v>38</v>
      </c>
      <c r="J3" s="95" t="s">
        <v>20</v>
      </c>
      <c r="K3" s="93" t="s">
        <v>37</v>
      </c>
      <c r="L3" s="96" t="s">
        <v>38</v>
      </c>
      <c r="M3" s="95" t="s">
        <v>20</v>
      </c>
      <c r="N3" s="93" t="s">
        <v>37</v>
      </c>
      <c r="O3" s="94" t="s">
        <v>38</v>
      </c>
      <c r="P3" s="95" t="s">
        <v>20</v>
      </c>
      <c r="Q3" s="93" t="s">
        <v>37</v>
      </c>
      <c r="R3" s="94" t="s">
        <v>38</v>
      </c>
      <c r="S3" s="95" t="s">
        <v>20</v>
      </c>
      <c r="T3" s="93" t="s">
        <v>37</v>
      </c>
      <c r="U3" s="94" t="s">
        <v>38</v>
      </c>
      <c r="V3" s="95" t="s">
        <v>20</v>
      </c>
      <c r="W3" s="93" t="s">
        <v>37</v>
      </c>
      <c r="X3" s="94" t="s">
        <v>38</v>
      </c>
      <c r="Y3" s="95" t="s">
        <v>20</v>
      </c>
    </row>
    <row r="4" spans="1:25" x14ac:dyDescent="0.25">
      <c r="A4" s="97" t="s">
        <v>15</v>
      </c>
      <c r="B4" s="98"/>
      <c r="C4" s="99"/>
      <c r="D4" s="100"/>
      <c r="E4" s="101"/>
      <c r="F4" s="101"/>
      <c r="G4" s="102"/>
      <c r="H4" s="101"/>
      <c r="I4" s="101"/>
      <c r="J4" s="100"/>
      <c r="K4" s="101"/>
      <c r="L4" s="101"/>
      <c r="M4" s="102"/>
      <c r="N4" s="103"/>
      <c r="O4" s="103"/>
      <c r="P4" s="104"/>
      <c r="Q4" s="103"/>
      <c r="R4" s="105"/>
      <c r="S4" s="104"/>
      <c r="T4" s="106"/>
      <c r="U4" s="105"/>
      <c r="V4" s="107"/>
      <c r="W4" s="108"/>
      <c r="X4" s="109"/>
      <c r="Y4" s="110"/>
    </row>
    <row r="5" spans="1:25" ht="15.75" thickBot="1" x14ac:dyDescent="0.3">
      <c r="A5" s="111" t="s">
        <v>20</v>
      </c>
      <c r="B5" s="112"/>
      <c r="C5" s="113"/>
      <c r="D5" s="114"/>
      <c r="E5" s="115"/>
      <c r="F5" s="116"/>
      <c r="G5" s="117"/>
      <c r="H5" s="118"/>
      <c r="I5" s="116"/>
      <c r="J5" s="119"/>
      <c r="K5" s="120"/>
      <c r="L5" s="118"/>
      <c r="M5" s="121"/>
      <c r="N5" s="115"/>
      <c r="O5" s="115"/>
      <c r="P5" s="114"/>
      <c r="Q5" s="115"/>
      <c r="R5" s="116"/>
      <c r="S5" s="119"/>
      <c r="T5" s="120"/>
      <c r="U5" s="116">
        <v>292</v>
      </c>
      <c r="V5" s="122">
        <f>U5</f>
        <v>292</v>
      </c>
      <c r="W5" s="123">
        <v>55</v>
      </c>
      <c r="X5" s="124">
        <v>170</v>
      </c>
      <c r="Y5" s="125">
        <f>W5+X5</f>
        <v>225</v>
      </c>
    </row>
    <row r="6" spans="1:25" x14ac:dyDescent="0.25">
      <c r="A6" s="126" t="s">
        <v>17</v>
      </c>
      <c r="B6" s="127"/>
      <c r="C6" s="128"/>
      <c r="D6" s="104"/>
      <c r="E6" s="103"/>
      <c r="F6" s="101"/>
      <c r="G6" s="129"/>
      <c r="H6" s="101"/>
      <c r="I6" s="101"/>
      <c r="J6" s="100"/>
      <c r="K6" s="101"/>
      <c r="L6" s="101"/>
      <c r="M6" s="102"/>
      <c r="N6" s="103"/>
      <c r="O6" s="103"/>
      <c r="P6" s="104"/>
      <c r="Q6" s="103"/>
      <c r="R6" s="130"/>
      <c r="S6" s="100"/>
      <c r="T6" s="131"/>
      <c r="U6" s="130"/>
      <c r="V6" s="132"/>
      <c r="W6" s="133"/>
      <c r="X6" s="134"/>
      <c r="Y6" s="135"/>
    </row>
    <row r="7" spans="1:25" x14ac:dyDescent="0.25">
      <c r="A7" s="136" t="s">
        <v>115</v>
      </c>
      <c r="B7" s="137"/>
      <c r="C7" s="138"/>
      <c r="D7" s="139"/>
      <c r="E7" s="140"/>
      <c r="F7" s="140"/>
      <c r="G7" s="141"/>
      <c r="H7" s="140"/>
      <c r="I7" s="140"/>
      <c r="J7" s="139"/>
      <c r="K7" s="140"/>
      <c r="L7" s="140"/>
      <c r="M7" s="141"/>
      <c r="N7" s="140"/>
      <c r="O7" s="140"/>
      <c r="P7" s="139"/>
      <c r="Q7" s="140"/>
      <c r="R7" s="142"/>
      <c r="S7" s="139"/>
      <c r="T7" s="143"/>
      <c r="U7" s="142"/>
      <c r="V7" s="144"/>
      <c r="W7" s="145"/>
      <c r="X7" s="146"/>
      <c r="Y7" s="147"/>
    </row>
    <row r="8" spans="1:25" x14ac:dyDescent="0.25">
      <c r="A8" s="136" t="s">
        <v>66</v>
      </c>
      <c r="B8" s="137"/>
      <c r="C8" s="138"/>
      <c r="D8" s="139"/>
      <c r="E8" s="140"/>
      <c r="F8" s="140"/>
      <c r="G8" s="141"/>
      <c r="H8" s="140"/>
      <c r="I8" s="140"/>
      <c r="J8" s="139"/>
      <c r="K8" s="140"/>
      <c r="L8" s="140"/>
      <c r="M8" s="141"/>
      <c r="N8" s="140"/>
      <c r="O8" s="140"/>
      <c r="P8" s="139"/>
      <c r="Q8" s="140"/>
      <c r="R8" s="142"/>
      <c r="S8" s="139"/>
      <c r="T8" s="143"/>
      <c r="U8" s="142"/>
      <c r="V8" s="144"/>
      <c r="W8" s="145"/>
      <c r="X8" s="146"/>
      <c r="Y8" s="147"/>
    </row>
    <row r="9" spans="1:25" x14ac:dyDescent="0.25">
      <c r="A9" s="136" t="s">
        <v>96</v>
      </c>
      <c r="B9" s="137"/>
      <c r="C9" s="138"/>
      <c r="D9" s="139"/>
      <c r="E9" s="140"/>
      <c r="F9" s="140"/>
      <c r="G9" s="141"/>
      <c r="H9" s="140"/>
      <c r="I9" s="140"/>
      <c r="J9" s="139"/>
      <c r="K9" s="140"/>
      <c r="L9" s="140"/>
      <c r="M9" s="141"/>
      <c r="N9" s="140"/>
      <c r="O9" s="140"/>
      <c r="P9" s="139"/>
      <c r="Q9" s="140"/>
      <c r="R9" s="142"/>
      <c r="S9" s="139"/>
      <c r="T9" s="143"/>
      <c r="U9" s="142"/>
      <c r="V9" s="144"/>
      <c r="W9" s="145"/>
      <c r="X9" s="146">
        <v>153</v>
      </c>
      <c r="Y9" s="147">
        <f>X9</f>
        <v>153</v>
      </c>
    </row>
    <row r="10" spans="1:25" x14ac:dyDescent="0.25">
      <c r="A10" s="136" t="s">
        <v>116</v>
      </c>
      <c r="B10" s="137"/>
      <c r="C10" s="138"/>
      <c r="D10" s="139"/>
      <c r="E10" s="140"/>
      <c r="F10" s="140"/>
      <c r="G10" s="141"/>
      <c r="H10" s="140"/>
      <c r="I10" s="140"/>
      <c r="J10" s="139"/>
      <c r="K10" s="140"/>
      <c r="L10" s="140"/>
      <c r="M10" s="141"/>
      <c r="N10" s="140"/>
      <c r="O10" s="140"/>
      <c r="P10" s="139"/>
      <c r="Q10" s="140"/>
      <c r="R10" s="142"/>
      <c r="S10" s="139"/>
      <c r="T10" s="143"/>
      <c r="U10" s="142"/>
      <c r="V10" s="144"/>
      <c r="W10" s="145"/>
      <c r="X10" s="146"/>
      <c r="Y10" s="147"/>
    </row>
    <row r="11" spans="1:25" x14ac:dyDescent="0.25">
      <c r="A11" s="136" t="s">
        <v>117</v>
      </c>
      <c r="B11" s="137"/>
      <c r="C11" s="138"/>
      <c r="D11" s="139"/>
      <c r="E11" s="140"/>
      <c r="F11" s="140"/>
      <c r="G11" s="141"/>
      <c r="H11" s="140"/>
      <c r="I11" s="140"/>
      <c r="J11" s="139"/>
      <c r="K11" s="140"/>
      <c r="L11" s="140"/>
      <c r="M11" s="141"/>
      <c r="N11" s="140"/>
      <c r="O11" s="140"/>
      <c r="P11" s="139"/>
      <c r="Q11" s="140"/>
      <c r="R11" s="142"/>
      <c r="S11" s="139"/>
      <c r="T11" s="143"/>
      <c r="U11" s="142"/>
      <c r="V11" s="144"/>
      <c r="W11" s="145"/>
      <c r="X11" s="146"/>
      <c r="Y11" s="147"/>
    </row>
    <row r="12" spans="1:25" x14ac:dyDescent="0.25">
      <c r="A12" s="136" t="s">
        <v>118</v>
      </c>
      <c r="B12" s="137"/>
      <c r="C12" s="138"/>
      <c r="D12" s="139"/>
      <c r="E12" s="140"/>
      <c r="F12" s="140"/>
      <c r="G12" s="141"/>
      <c r="H12" s="140"/>
      <c r="I12" s="140"/>
      <c r="J12" s="139"/>
      <c r="K12" s="140"/>
      <c r="L12" s="140"/>
      <c r="M12" s="141"/>
      <c r="N12" s="140"/>
      <c r="O12" s="140"/>
      <c r="P12" s="139"/>
      <c r="Q12" s="140"/>
      <c r="R12" s="142"/>
      <c r="S12" s="139"/>
      <c r="T12" s="143"/>
      <c r="U12" s="142"/>
      <c r="V12" s="144"/>
      <c r="W12" s="145"/>
      <c r="X12" s="146"/>
      <c r="Y12" s="147"/>
    </row>
    <row r="13" spans="1:25" x14ac:dyDescent="0.25">
      <c r="A13" s="136" t="s">
        <v>119</v>
      </c>
      <c r="B13" s="137"/>
      <c r="C13" s="138"/>
      <c r="D13" s="139"/>
      <c r="E13" s="140"/>
      <c r="F13" s="140"/>
      <c r="G13" s="141"/>
      <c r="H13" s="140"/>
      <c r="I13" s="140"/>
      <c r="J13" s="139"/>
      <c r="K13" s="140"/>
      <c r="L13" s="140"/>
      <c r="M13" s="141"/>
      <c r="N13" s="140"/>
      <c r="O13" s="140"/>
      <c r="P13" s="139"/>
      <c r="Q13" s="140"/>
      <c r="R13" s="142"/>
      <c r="S13" s="139"/>
      <c r="T13" s="143"/>
      <c r="U13" s="142"/>
      <c r="V13" s="144"/>
      <c r="W13" s="145"/>
      <c r="X13" s="146"/>
      <c r="Y13" s="147"/>
    </row>
    <row r="14" spans="1:25" x14ac:dyDescent="0.25">
      <c r="A14" s="136" t="s">
        <v>120</v>
      </c>
      <c r="B14" s="137"/>
      <c r="C14" s="138"/>
      <c r="D14" s="139"/>
      <c r="E14" s="140"/>
      <c r="F14" s="140"/>
      <c r="G14" s="141"/>
      <c r="H14" s="140"/>
      <c r="I14" s="140"/>
      <c r="J14" s="139"/>
      <c r="K14" s="140"/>
      <c r="L14" s="140"/>
      <c r="M14" s="141"/>
      <c r="N14" s="140"/>
      <c r="O14" s="140"/>
      <c r="P14" s="139"/>
      <c r="Q14" s="140"/>
      <c r="R14" s="142"/>
      <c r="S14" s="139"/>
      <c r="T14" s="143"/>
      <c r="U14" s="142"/>
      <c r="V14" s="144"/>
      <c r="W14" s="145">
        <v>413</v>
      </c>
      <c r="X14" s="146"/>
      <c r="Y14" s="147">
        <f>W14</f>
        <v>413</v>
      </c>
    </row>
    <row r="15" spans="1:25" ht="15.75" thickBot="1" x14ac:dyDescent="0.3">
      <c r="A15" s="148" t="s">
        <v>20</v>
      </c>
      <c r="B15" s="149"/>
      <c r="C15" s="150"/>
      <c r="D15" s="119"/>
      <c r="E15" s="118"/>
      <c r="F15" s="118"/>
      <c r="G15" s="117"/>
      <c r="H15" s="118"/>
      <c r="I15" s="118"/>
      <c r="J15" s="119"/>
      <c r="K15" s="118"/>
      <c r="L15" s="118"/>
      <c r="M15" s="117"/>
      <c r="N15" s="118"/>
      <c r="O15" s="118"/>
      <c r="P15" s="119"/>
      <c r="Q15" s="118"/>
      <c r="R15" s="116"/>
      <c r="S15" s="119"/>
      <c r="T15" s="120"/>
      <c r="U15" s="116"/>
      <c r="V15" s="151"/>
      <c r="W15" s="152">
        <v>413</v>
      </c>
      <c r="X15" s="153">
        <v>153</v>
      </c>
      <c r="Y15" s="154">
        <f>W15+X15</f>
        <v>566</v>
      </c>
    </row>
    <row r="16" spans="1:25" x14ac:dyDescent="0.25">
      <c r="A16" s="97" t="s">
        <v>18</v>
      </c>
      <c r="B16" s="155"/>
      <c r="C16" s="99"/>
      <c r="D16" s="100"/>
      <c r="E16" s="101"/>
      <c r="F16" s="101"/>
      <c r="G16" s="129"/>
      <c r="H16" s="101"/>
      <c r="I16" s="101"/>
      <c r="J16" s="100"/>
      <c r="K16" s="101"/>
      <c r="L16" s="101"/>
      <c r="M16" s="129"/>
      <c r="N16" s="101"/>
      <c r="O16" s="101"/>
      <c r="P16" s="100"/>
      <c r="Q16" s="101"/>
      <c r="R16" s="130"/>
      <c r="S16" s="100"/>
      <c r="T16" s="131"/>
      <c r="U16" s="130"/>
      <c r="V16" s="104"/>
      <c r="W16" s="108"/>
      <c r="X16" s="109"/>
      <c r="Y16" s="110"/>
    </row>
    <row r="17" spans="1:25" x14ac:dyDescent="0.25">
      <c r="A17" s="136" t="s">
        <v>121</v>
      </c>
      <c r="B17" s="137"/>
      <c r="C17" s="138"/>
      <c r="D17" s="139"/>
      <c r="E17" s="140"/>
      <c r="F17" s="140"/>
      <c r="G17" s="141"/>
      <c r="H17" s="140"/>
      <c r="I17" s="140"/>
      <c r="J17" s="139"/>
      <c r="K17" s="140"/>
      <c r="L17" s="140"/>
      <c r="M17" s="141"/>
      <c r="N17" s="140"/>
      <c r="O17" s="140"/>
      <c r="P17" s="139"/>
      <c r="Q17" s="140"/>
      <c r="R17" s="142"/>
      <c r="S17" s="139"/>
      <c r="T17" s="143"/>
      <c r="U17" s="142"/>
      <c r="V17" s="144"/>
      <c r="W17" s="145"/>
      <c r="X17" s="146"/>
      <c r="Y17" s="147"/>
    </row>
    <row r="18" spans="1:25" x14ac:dyDescent="0.25">
      <c r="A18" s="136" t="s">
        <v>122</v>
      </c>
      <c r="B18" s="137"/>
      <c r="C18" s="138"/>
      <c r="D18" s="139"/>
      <c r="E18" s="140"/>
      <c r="F18" s="140"/>
      <c r="G18" s="141"/>
      <c r="H18" s="140"/>
      <c r="I18" s="140"/>
      <c r="J18" s="139"/>
      <c r="K18" s="140"/>
      <c r="L18" s="140"/>
      <c r="M18" s="141"/>
      <c r="N18" s="140"/>
      <c r="O18" s="140"/>
      <c r="P18" s="139"/>
      <c r="Q18" s="140"/>
      <c r="R18" s="142"/>
      <c r="S18" s="139"/>
      <c r="T18" s="143"/>
      <c r="U18" s="142"/>
      <c r="V18" s="144"/>
      <c r="W18" s="145"/>
      <c r="X18" s="146"/>
      <c r="Y18" s="147"/>
    </row>
    <row r="19" spans="1:25" x14ac:dyDescent="0.25">
      <c r="A19" s="136" t="s">
        <v>123</v>
      </c>
      <c r="B19" s="137"/>
      <c r="C19" s="138"/>
      <c r="D19" s="139"/>
      <c r="E19" s="140"/>
      <c r="F19" s="140"/>
      <c r="G19" s="141"/>
      <c r="H19" s="140"/>
      <c r="I19" s="140"/>
      <c r="J19" s="139"/>
      <c r="K19" s="140"/>
      <c r="L19" s="140"/>
      <c r="M19" s="141"/>
      <c r="N19" s="140"/>
      <c r="O19" s="140"/>
      <c r="P19" s="139"/>
      <c r="Q19" s="140"/>
      <c r="R19" s="142"/>
      <c r="S19" s="139"/>
      <c r="T19" s="143"/>
      <c r="U19" s="142">
        <v>986</v>
      </c>
      <c r="V19" s="144">
        <f>U19</f>
        <v>986</v>
      </c>
      <c r="W19" s="145"/>
      <c r="X19" s="146"/>
      <c r="Y19" s="147"/>
    </row>
    <row r="20" spans="1:25" x14ac:dyDescent="0.25">
      <c r="A20" s="136" t="s">
        <v>108</v>
      </c>
      <c r="B20" s="137"/>
      <c r="C20" s="138"/>
      <c r="D20" s="139"/>
      <c r="E20" s="140"/>
      <c r="F20" s="140"/>
      <c r="G20" s="141"/>
      <c r="H20" s="140"/>
      <c r="I20" s="140"/>
      <c r="J20" s="139"/>
      <c r="K20" s="140"/>
      <c r="L20" s="140"/>
      <c r="M20" s="141"/>
      <c r="N20" s="140"/>
      <c r="O20" s="140"/>
      <c r="P20" s="139"/>
      <c r="Q20" s="140"/>
      <c r="R20" s="142"/>
      <c r="S20" s="139"/>
      <c r="T20" s="143"/>
      <c r="U20" s="142"/>
      <c r="V20" s="144"/>
      <c r="W20" s="145">
        <v>190</v>
      </c>
      <c r="X20" s="156">
        <v>1042</v>
      </c>
      <c r="Y20" s="147">
        <f>W20+X20</f>
        <v>1232</v>
      </c>
    </row>
    <row r="21" spans="1:25" x14ac:dyDescent="0.25">
      <c r="A21" s="136" t="s">
        <v>57</v>
      </c>
      <c r="B21" s="137"/>
      <c r="C21" s="138">
        <v>57</v>
      </c>
      <c r="D21" s="139">
        <v>57</v>
      </c>
      <c r="E21" s="140"/>
      <c r="F21" s="140"/>
      <c r="G21" s="141"/>
      <c r="H21" s="140"/>
      <c r="I21" s="140">
        <v>70</v>
      </c>
      <c r="J21" s="139">
        <f>I21</f>
        <v>70</v>
      </c>
      <c r="K21" s="140"/>
      <c r="L21" s="140"/>
      <c r="M21" s="141"/>
      <c r="N21" s="140"/>
      <c r="O21" s="140"/>
      <c r="P21" s="139"/>
      <c r="Q21" s="140"/>
      <c r="R21" s="142">
        <v>8</v>
      </c>
      <c r="S21" s="139">
        <f>R21</f>
        <v>8</v>
      </c>
      <c r="T21" s="143"/>
      <c r="U21" s="142">
        <v>80</v>
      </c>
      <c r="V21" s="144">
        <f>U21</f>
        <v>80</v>
      </c>
      <c r="W21" s="145">
        <v>45</v>
      </c>
      <c r="X21" s="156"/>
      <c r="Y21" s="147">
        <f>W21</f>
        <v>45</v>
      </c>
    </row>
    <row r="22" spans="1:25" x14ac:dyDescent="0.25">
      <c r="A22" s="136" t="s">
        <v>104</v>
      </c>
      <c r="B22" s="137"/>
      <c r="C22" s="138"/>
      <c r="D22" s="139"/>
      <c r="E22" s="140"/>
      <c r="F22" s="140"/>
      <c r="G22" s="141"/>
      <c r="H22" s="140"/>
      <c r="I22" s="140"/>
      <c r="J22" s="139"/>
      <c r="K22" s="140"/>
      <c r="L22" s="140"/>
      <c r="M22" s="141"/>
      <c r="N22" s="140"/>
      <c r="O22" s="140"/>
      <c r="P22" s="139"/>
      <c r="Q22" s="140"/>
      <c r="R22" s="142"/>
      <c r="S22" s="139"/>
      <c r="T22" s="143"/>
      <c r="U22" s="140"/>
      <c r="V22" s="144"/>
      <c r="W22" s="145">
        <v>440</v>
      </c>
      <c r="X22" s="156"/>
      <c r="Y22" s="147">
        <f>W22</f>
        <v>440</v>
      </c>
    </row>
    <row r="23" spans="1:25" x14ac:dyDescent="0.25">
      <c r="A23" s="136" t="s">
        <v>55</v>
      </c>
      <c r="B23" s="137">
        <v>243</v>
      </c>
      <c r="C23" s="138">
        <v>363</v>
      </c>
      <c r="D23" s="139">
        <f>C23+B23</f>
        <v>606</v>
      </c>
      <c r="E23" s="138">
        <v>250</v>
      </c>
      <c r="F23" s="140">
        <v>40</v>
      </c>
      <c r="G23" s="141">
        <f>E23+F23</f>
        <v>290</v>
      </c>
      <c r="H23" s="140">
        <v>1826</v>
      </c>
      <c r="I23" s="140">
        <v>426</v>
      </c>
      <c r="J23" s="141">
        <f>H23+I23</f>
        <v>2252</v>
      </c>
      <c r="K23" s="140">
        <v>159</v>
      </c>
      <c r="L23" s="140"/>
      <c r="M23" s="141">
        <f>K23</f>
        <v>159</v>
      </c>
      <c r="N23" s="140"/>
      <c r="O23" s="140"/>
      <c r="P23" s="139"/>
      <c r="Q23" s="140">
        <v>60</v>
      </c>
      <c r="R23" s="142"/>
      <c r="S23" s="139">
        <f>Q23</f>
        <v>60</v>
      </c>
      <c r="T23" s="143">
        <v>36</v>
      </c>
      <c r="U23" s="142"/>
      <c r="V23" s="144">
        <f>T23</f>
        <v>36</v>
      </c>
      <c r="W23" s="145"/>
      <c r="X23" s="156"/>
      <c r="Y23" s="147"/>
    </row>
    <row r="24" spans="1:25" x14ac:dyDescent="0.25">
      <c r="A24" s="136" t="s">
        <v>81</v>
      </c>
      <c r="B24" s="137"/>
      <c r="C24" s="138">
        <v>18</v>
      </c>
      <c r="D24" s="139">
        <f>C24</f>
        <v>18</v>
      </c>
      <c r="E24" s="138">
        <v>35</v>
      </c>
      <c r="F24" s="140">
        <v>16</v>
      </c>
      <c r="G24" s="141">
        <f>E24+F24</f>
        <v>51</v>
      </c>
      <c r="H24" s="140"/>
      <c r="I24" s="140">
        <v>28</v>
      </c>
      <c r="J24" s="141">
        <f>I24</f>
        <v>28</v>
      </c>
      <c r="K24" s="140"/>
      <c r="L24" s="140"/>
      <c r="M24" s="141"/>
      <c r="N24" s="140"/>
      <c r="O24" s="140"/>
      <c r="P24" s="139"/>
      <c r="Q24" s="140"/>
      <c r="R24" s="142">
        <v>215</v>
      </c>
      <c r="S24" s="139">
        <f>R24</f>
        <v>215</v>
      </c>
      <c r="T24" s="143"/>
      <c r="U24" s="142"/>
      <c r="V24" s="144"/>
      <c r="W24" s="145"/>
      <c r="X24" s="156"/>
      <c r="Y24" s="147"/>
    </row>
    <row r="25" spans="1:25" x14ac:dyDescent="0.25">
      <c r="A25" s="136" t="s">
        <v>59</v>
      </c>
      <c r="B25" s="137">
        <v>4</v>
      </c>
      <c r="C25" s="138"/>
      <c r="D25" s="139">
        <f>B25</f>
        <v>4</v>
      </c>
      <c r="E25" s="138"/>
      <c r="F25" s="140"/>
      <c r="G25" s="141"/>
      <c r="H25" s="140"/>
      <c r="I25" s="140">
        <v>177</v>
      </c>
      <c r="J25" s="141">
        <f>I25</f>
        <v>177</v>
      </c>
      <c r="K25" s="140"/>
      <c r="L25" s="140">
        <v>6</v>
      </c>
      <c r="M25" s="141">
        <f>L26</f>
        <v>6</v>
      </c>
      <c r="N25" s="140"/>
      <c r="O25" s="140"/>
      <c r="P25" s="139"/>
      <c r="Q25" s="140"/>
      <c r="R25" s="142"/>
      <c r="S25" s="139"/>
      <c r="T25" s="143"/>
      <c r="U25" s="142"/>
      <c r="V25" s="144"/>
      <c r="W25" s="145"/>
      <c r="X25" s="156">
        <v>370</v>
      </c>
      <c r="Y25" s="147">
        <f>X25</f>
        <v>370</v>
      </c>
    </row>
    <row r="26" spans="1:25" ht="15.75" thickBot="1" x14ac:dyDescent="0.3">
      <c r="A26" s="148" t="s">
        <v>20</v>
      </c>
      <c r="B26" s="149">
        <f>SUM(B23:B25)</f>
        <v>247</v>
      </c>
      <c r="C26" s="150">
        <f>C21+C23+C24</f>
        <v>438</v>
      </c>
      <c r="D26" s="119">
        <f>C26+B26</f>
        <v>685</v>
      </c>
      <c r="E26" s="150">
        <f>E23+E24</f>
        <v>285</v>
      </c>
      <c r="F26" s="118">
        <f>F23+F24</f>
        <v>56</v>
      </c>
      <c r="G26" s="117">
        <f>E26+F26</f>
        <v>341</v>
      </c>
      <c r="H26" s="118">
        <f>H23</f>
        <v>1826</v>
      </c>
      <c r="I26" s="118">
        <f>I21+I23+I24+I25</f>
        <v>701</v>
      </c>
      <c r="J26" s="117">
        <f>I26+H26</f>
        <v>2527</v>
      </c>
      <c r="K26" s="118">
        <f>K23</f>
        <v>159</v>
      </c>
      <c r="L26" s="118">
        <v>6</v>
      </c>
      <c r="M26" s="117">
        <f>K26+L26</f>
        <v>165</v>
      </c>
      <c r="N26" s="118"/>
      <c r="O26" s="118"/>
      <c r="P26" s="119"/>
      <c r="Q26" s="118">
        <v>60</v>
      </c>
      <c r="R26" s="116">
        <f>R21+R24</f>
        <v>223</v>
      </c>
      <c r="S26" s="119">
        <f>S21+S23+S24</f>
        <v>283</v>
      </c>
      <c r="T26" s="120">
        <v>36</v>
      </c>
      <c r="U26" s="116">
        <f>U19+U21</f>
        <v>1066</v>
      </c>
      <c r="V26" s="157">
        <f>V19+V21+V23</f>
        <v>1102</v>
      </c>
      <c r="W26" s="152">
        <f>W20+W21+W22</f>
        <v>675</v>
      </c>
      <c r="X26" s="158">
        <f>X20+X25</f>
        <v>1412</v>
      </c>
      <c r="Y26" s="154">
        <f>X26+W26</f>
        <v>2087</v>
      </c>
    </row>
    <row r="27" spans="1:25" x14ac:dyDescent="0.25">
      <c r="A27" s="97" t="s">
        <v>19</v>
      </c>
      <c r="B27" s="155"/>
      <c r="C27" s="99"/>
      <c r="D27" s="100"/>
      <c r="E27" s="99"/>
      <c r="F27" s="101"/>
      <c r="G27" s="129"/>
      <c r="H27" s="101"/>
      <c r="I27" s="101"/>
      <c r="J27" s="129"/>
      <c r="K27" s="101"/>
      <c r="L27" s="101"/>
      <c r="M27" s="129"/>
      <c r="N27" s="101"/>
      <c r="O27" s="101"/>
      <c r="P27" s="100"/>
      <c r="Q27" s="101"/>
      <c r="R27" s="130"/>
      <c r="S27" s="100"/>
      <c r="T27" s="131"/>
      <c r="U27" s="130"/>
      <c r="V27" s="104"/>
      <c r="W27" s="108"/>
      <c r="X27" s="159"/>
      <c r="Y27" s="110"/>
    </row>
    <row r="28" spans="1:25" x14ac:dyDescent="0.25">
      <c r="A28" s="136" t="s">
        <v>65</v>
      </c>
      <c r="B28" s="137"/>
      <c r="C28" s="138"/>
      <c r="D28" s="139"/>
      <c r="E28" s="138"/>
      <c r="F28" s="160"/>
      <c r="G28" s="161"/>
      <c r="H28" s="140"/>
      <c r="I28" s="140"/>
      <c r="J28" s="141"/>
      <c r="K28" s="140"/>
      <c r="L28" s="140"/>
      <c r="M28" s="141"/>
      <c r="N28" s="140"/>
      <c r="O28" s="140"/>
      <c r="P28" s="139"/>
      <c r="Q28" s="140"/>
      <c r="R28" s="142"/>
      <c r="S28" s="139"/>
      <c r="T28" s="143"/>
      <c r="U28" s="142"/>
      <c r="V28" s="144"/>
      <c r="W28" s="145"/>
      <c r="X28" s="156"/>
      <c r="Y28" s="147"/>
    </row>
    <row r="29" spans="1:25" x14ac:dyDescent="0.25">
      <c r="A29" s="136" t="s">
        <v>124</v>
      </c>
      <c r="B29" s="137"/>
      <c r="C29" s="138"/>
      <c r="D29" s="139"/>
      <c r="E29" s="138"/>
      <c r="F29" s="162"/>
      <c r="G29" s="163"/>
      <c r="H29" s="140"/>
      <c r="I29" s="140"/>
      <c r="J29" s="141"/>
      <c r="K29" s="140"/>
      <c r="L29" s="140"/>
      <c r="M29" s="141"/>
      <c r="N29" s="140"/>
      <c r="O29" s="140"/>
      <c r="P29" s="139"/>
      <c r="Q29" s="140"/>
      <c r="R29" s="142"/>
      <c r="S29" s="139"/>
      <c r="T29" s="143"/>
      <c r="U29" s="142"/>
      <c r="V29" s="144"/>
      <c r="W29" s="145"/>
      <c r="X29" s="156"/>
      <c r="Y29" s="147"/>
    </row>
    <row r="30" spans="1:25" x14ac:dyDescent="0.25">
      <c r="A30" s="136" t="s">
        <v>50</v>
      </c>
      <c r="B30" s="137"/>
      <c r="C30" s="138">
        <v>2122</v>
      </c>
      <c r="D30" s="139">
        <f>C30</f>
        <v>2122</v>
      </c>
      <c r="E30" s="138"/>
      <c r="F30" s="140"/>
      <c r="G30" s="141"/>
      <c r="H30" s="140"/>
      <c r="I30" s="140"/>
      <c r="J30" s="141"/>
      <c r="K30" s="140"/>
      <c r="L30" s="140"/>
      <c r="M30" s="141"/>
      <c r="N30" s="140"/>
      <c r="O30" s="140"/>
      <c r="P30" s="139"/>
      <c r="Q30" s="140"/>
      <c r="R30" s="142"/>
      <c r="S30" s="139"/>
      <c r="T30" s="143"/>
      <c r="U30" s="142"/>
      <c r="V30" s="144"/>
      <c r="W30" s="145"/>
      <c r="X30" s="156"/>
      <c r="Y30" s="147"/>
    </row>
    <row r="31" spans="1:25" x14ac:dyDescent="0.25">
      <c r="A31" s="136" t="s">
        <v>64</v>
      </c>
      <c r="B31" s="137"/>
      <c r="C31" s="138"/>
      <c r="D31" s="139"/>
      <c r="E31" s="138"/>
      <c r="F31" s="140">
        <v>1059</v>
      </c>
      <c r="G31" s="141">
        <f>F31</f>
        <v>1059</v>
      </c>
      <c r="H31" s="140"/>
      <c r="I31" s="140">
        <v>1851</v>
      </c>
      <c r="J31" s="141">
        <f>I31</f>
        <v>1851</v>
      </c>
      <c r="K31" s="140"/>
      <c r="L31" s="140"/>
      <c r="M31" s="141"/>
      <c r="N31" s="140"/>
      <c r="O31" s="140">
        <v>2</v>
      </c>
      <c r="P31" s="139">
        <v>2</v>
      </c>
      <c r="Q31" s="140"/>
      <c r="R31" s="142"/>
      <c r="S31" s="139"/>
      <c r="T31" s="143"/>
      <c r="U31" s="142"/>
      <c r="V31" s="141"/>
      <c r="W31" s="145"/>
      <c r="X31" s="156"/>
      <c r="Y31" s="147"/>
    </row>
    <row r="32" spans="1:25" x14ac:dyDescent="0.25">
      <c r="A32" s="136" t="s">
        <v>125</v>
      </c>
      <c r="B32" s="137"/>
      <c r="C32" s="138"/>
      <c r="D32" s="139"/>
      <c r="E32" s="138"/>
      <c r="F32" s="140"/>
      <c r="G32" s="141"/>
      <c r="H32" s="140"/>
      <c r="I32" s="140"/>
      <c r="J32" s="141"/>
      <c r="K32" s="140"/>
      <c r="L32" s="140"/>
      <c r="M32" s="141"/>
      <c r="N32" s="140"/>
      <c r="O32" s="140"/>
      <c r="P32" s="139"/>
      <c r="Q32" s="140"/>
      <c r="R32" s="142"/>
      <c r="S32" s="139"/>
      <c r="T32" s="143"/>
      <c r="U32" s="142">
        <v>65</v>
      </c>
      <c r="V32" s="144">
        <f>U32</f>
        <v>65</v>
      </c>
      <c r="W32" s="145"/>
      <c r="X32" s="156"/>
      <c r="Y32" s="147"/>
    </row>
    <row r="33" spans="1:25" x14ac:dyDescent="0.25">
      <c r="A33" s="136" t="s">
        <v>52</v>
      </c>
      <c r="B33" s="137">
        <v>88</v>
      </c>
      <c r="C33" s="138"/>
      <c r="D33" s="139">
        <f>B33</f>
        <v>88</v>
      </c>
      <c r="E33" s="137"/>
      <c r="F33" s="140"/>
      <c r="G33" s="141"/>
      <c r="H33" s="140"/>
      <c r="I33" s="140"/>
      <c r="J33" s="141"/>
      <c r="K33" s="140"/>
      <c r="L33" s="140"/>
      <c r="M33" s="141"/>
      <c r="N33" s="140"/>
      <c r="O33" s="140"/>
      <c r="P33" s="139"/>
      <c r="Q33" s="140"/>
      <c r="R33" s="142"/>
      <c r="S33" s="139"/>
      <c r="T33" s="143"/>
      <c r="U33" s="142">
        <v>1650</v>
      </c>
      <c r="V33" s="144">
        <f>U33</f>
        <v>1650</v>
      </c>
      <c r="W33" s="145"/>
      <c r="X33" s="156"/>
      <c r="Y33" s="147"/>
    </row>
    <row r="34" spans="1:25" x14ac:dyDescent="0.25">
      <c r="A34" s="136" t="s">
        <v>69</v>
      </c>
      <c r="B34" s="137"/>
      <c r="C34" s="164"/>
      <c r="D34" s="141"/>
      <c r="E34" s="137">
        <v>6</v>
      </c>
      <c r="F34" s="165"/>
      <c r="G34" s="166">
        <f>E34</f>
        <v>6</v>
      </c>
      <c r="H34" s="140"/>
      <c r="I34" s="140"/>
      <c r="J34" s="141"/>
      <c r="K34" s="140"/>
      <c r="L34" s="140"/>
      <c r="M34" s="141"/>
      <c r="N34" s="140"/>
      <c r="O34" s="165"/>
      <c r="P34" s="167"/>
      <c r="Q34" s="165"/>
      <c r="R34" s="168"/>
      <c r="S34" s="167"/>
      <c r="T34" s="169"/>
      <c r="U34" s="168">
        <v>49</v>
      </c>
      <c r="V34" s="170">
        <f>U34</f>
        <v>49</v>
      </c>
      <c r="W34" s="145"/>
      <c r="X34" s="156"/>
      <c r="Y34" s="147"/>
    </row>
    <row r="35" spans="1:25" ht="15.75" thickBot="1" x14ac:dyDescent="0.3">
      <c r="A35" s="171" t="s">
        <v>20</v>
      </c>
      <c r="B35" s="112">
        <v>88</v>
      </c>
      <c r="C35" s="172">
        <v>2122</v>
      </c>
      <c r="D35" s="117">
        <f>SUM(D30:D34)</f>
        <v>2210</v>
      </c>
      <c r="E35" s="112">
        <f>E28+E31+E34</f>
        <v>6</v>
      </c>
      <c r="F35" s="118">
        <v>1059</v>
      </c>
      <c r="G35" s="117">
        <f>F35+E35</f>
        <v>1065</v>
      </c>
      <c r="H35" s="118"/>
      <c r="I35" s="115">
        <v>1851</v>
      </c>
      <c r="J35" s="121">
        <f>I35</f>
        <v>1851</v>
      </c>
      <c r="K35" s="115"/>
      <c r="L35" s="115"/>
      <c r="M35" s="121"/>
      <c r="N35" s="118"/>
      <c r="O35" s="118">
        <v>2</v>
      </c>
      <c r="P35" s="119">
        <v>2</v>
      </c>
      <c r="Q35" s="118"/>
      <c r="R35" s="173"/>
      <c r="S35" s="151"/>
      <c r="T35" s="174"/>
      <c r="U35" s="173">
        <f>U32+U33+U34</f>
        <v>1764</v>
      </c>
      <c r="V35" s="157">
        <f>SUM(V32:V34)</f>
        <v>1764</v>
      </c>
      <c r="W35" s="123"/>
      <c r="X35" s="175"/>
      <c r="Y35" s="176"/>
    </row>
    <row r="36" spans="1:25" ht="37.5" customHeight="1" thickBot="1" x14ac:dyDescent="0.3">
      <c r="A36" s="177" t="s">
        <v>126</v>
      </c>
      <c r="B36" s="178">
        <f>B26+B35</f>
        <v>335</v>
      </c>
      <c r="C36" s="179">
        <f>C35+C26</f>
        <v>2560</v>
      </c>
      <c r="D36" s="180">
        <f>D35+D26</f>
        <v>2895</v>
      </c>
      <c r="E36" s="178">
        <f>E35+E26</f>
        <v>291</v>
      </c>
      <c r="F36" s="181">
        <f>F26+F35</f>
        <v>1115</v>
      </c>
      <c r="G36" s="180">
        <f>G35+G26</f>
        <v>1406</v>
      </c>
      <c r="H36" s="182">
        <f>H26</f>
        <v>1826</v>
      </c>
      <c r="I36" s="181">
        <f>I26+I35</f>
        <v>2552</v>
      </c>
      <c r="J36" s="180">
        <f>J35+J26</f>
        <v>4378</v>
      </c>
      <c r="K36" s="182">
        <f>K26</f>
        <v>159</v>
      </c>
      <c r="L36" s="181">
        <v>6</v>
      </c>
      <c r="M36" s="180">
        <f>M26</f>
        <v>165</v>
      </c>
      <c r="N36" s="183"/>
      <c r="O36" s="181">
        <v>2</v>
      </c>
      <c r="P36" s="180">
        <v>2</v>
      </c>
      <c r="Q36" s="182">
        <v>60</v>
      </c>
      <c r="R36" s="181">
        <v>223</v>
      </c>
      <c r="S36" s="180">
        <f>S26</f>
        <v>283</v>
      </c>
      <c r="T36" s="183">
        <v>36</v>
      </c>
      <c r="U36" s="181">
        <f>U35+U26+U5</f>
        <v>3122</v>
      </c>
      <c r="V36" s="184">
        <f>V35+V26+V5</f>
        <v>3158</v>
      </c>
      <c r="W36" s="185">
        <f>W26+W15+W5</f>
        <v>1143</v>
      </c>
      <c r="X36" s="186">
        <f>X26+X15+X5</f>
        <v>1735</v>
      </c>
      <c r="Y36" s="187">
        <f>Y26+Y15+Y5</f>
        <v>2878</v>
      </c>
    </row>
  </sheetData>
  <mergeCells count="10">
    <mergeCell ref="A1:Y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N77" sqref="N77"/>
    </sheetView>
  </sheetViews>
  <sheetFormatPr defaultRowHeight="15" x14ac:dyDescent="0.25"/>
  <cols>
    <col min="3" max="3" width="13.28515625" customWidth="1"/>
  </cols>
  <sheetData>
    <row r="1" spans="1:10" ht="16.5" thickBot="1" x14ac:dyDescent="0.3">
      <c r="A1" s="426" t="s">
        <v>127</v>
      </c>
      <c r="B1" s="427"/>
      <c r="C1" s="427"/>
      <c r="D1" s="427"/>
      <c r="E1" s="427"/>
      <c r="F1" s="427"/>
      <c r="G1" s="427"/>
      <c r="H1" s="428"/>
      <c r="I1" s="429">
        <v>2987</v>
      </c>
      <c r="J1" s="430"/>
    </row>
    <row r="2" spans="1:10" ht="16.5" thickBot="1" x14ac:dyDescent="0.3">
      <c r="A2" s="330" t="s">
        <v>46</v>
      </c>
      <c r="B2" s="314"/>
      <c r="C2" s="315"/>
      <c r="D2" s="314" t="s">
        <v>47</v>
      </c>
      <c r="E2" s="331"/>
      <c r="F2" s="313" t="s">
        <v>48</v>
      </c>
      <c r="G2" s="314"/>
      <c r="H2" s="314"/>
      <c r="I2" s="314"/>
      <c r="J2" s="315"/>
    </row>
    <row r="3" spans="1:10" ht="15.75" x14ac:dyDescent="0.25">
      <c r="A3" s="348" t="s">
        <v>49</v>
      </c>
      <c r="B3" s="349"/>
      <c r="C3" s="350"/>
      <c r="D3" s="319"/>
      <c r="E3" s="320"/>
      <c r="F3" s="321">
        <v>0</v>
      </c>
      <c r="G3" s="319"/>
      <c r="H3" s="319"/>
      <c r="I3" s="319"/>
      <c r="J3" s="322"/>
    </row>
    <row r="4" spans="1:10" ht="15.75" x14ac:dyDescent="0.25">
      <c r="A4" s="276" t="s">
        <v>19</v>
      </c>
      <c r="B4" s="277"/>
      <c r="C4" s="278"/>
      <c r="D4" s="274" t="s">
        <v>52</v>
      </c>
      <c r="E4" s="275"/>
      <c r="F4" s="268">
        <v>156</v>
      </c>
      <c r="G4" s="269"/>
      <c r="H4" s="269"/>
      <c r="I4" s="269"/>
      <c r="J4" s="270"/>
    </row>
    <row r="5" spans="1:10" ht="15.75" x14ac:dyDescent="0.25">
      <c r="A5" s="279"/>
      <c r="B5" s="280"/>
      <c r="C5" s="281"/>
      <c r="D5" s="274" t="s">
        <v>50</v>
      </c>
      <c r="E5" s="275"/>
      <c r="F5" s="268">
        <v>2164</v>
      </c>
      <c r="G5" s="269"/>
      <c r="H5" s="269"/>
      <c r="I5" s="269"/>
      <c r="J5" s="270"/>
    </row>
    <row r="6" spans="1:10" ht="15.75" x14ac:dyDescent="0.25">
      <c r="A6" s="276" t="s">
        <v>18</v>
      </c>
      <c r="B6" s="277"/>
      <c r="C6" s="278"/>
      <c r="D6" s="274" t="s">
        <v>55</v>
      </c>
      <c r="E6" s="275"/>
      <c r="F6" s="268">
        <v>418</v>
      </c>
      <c r="G6" s="269"/>
      <c r="H6" s="269"/>
      <c r="I6" s="269"/>
      <c r="J6" s="270"/>
    </row>
    <row r="7" spans="1:10" ht="15.75" x14ac:dyDescent="0.25">
      <c r="A7" s="290"/>
      <c r="B7" s="291"/>
      <c r="C7" s="292"/>
      <c r="D7" s="274" t="s">
        <v>59</v>
      </c>
      <c r="E7" s="275"/>
      <c r="F7" s="268">
        <v>4</v>
      </c>
      <c r="G7" s="269"/>
      <c r="H7" s="269"/>
      <c r="I7" s="269"/>
      <c r="J7" s="270"/>
    </row>
    <row r="8" spans="1:10" ht="15.75" x14ac:dyDescent="0.25">
      <c r="A8" s="279"/>
      <c r="B8" s="280"/>
      <c r="C8" s="281"/>
      <c r="D8" s="274" t="s">
        <v>57</v>
      </c>
      <c r="E8" s="275"/>
      <c r="F8" s="268">
        <v>18</v>
      </c>
      <c r="G8" s="269"/>
      <c r="H8" s="269"/>
      <c r="I8" s="269"/>
      <c r="J8" s="270"/>
    </row>
    <row r="9" spans="1:10" ht="15.75" x14ac:dyDescent="0.25">
      <c r="A9" s="276" t="s">
        <v>17</v>
      </c>
      <c r="B9" s="277"/>
      <c r="C9" s="278"/>
      <c r="D9" s="274" t="s">
        <v>128</v>
      </c>
      <c r="E9" s="275"/>
      <c r="F9" s="268">
        <v>41</v>
      </c>
      <c r="G9" s="269"/>
      <c r="H9" s="269"/>
      <c r="I9" s="269"/>
      <c r="J9" s="270"/>
    </row>
    <row r="10" spans="1:10" ht="16.5" thickBot="1" x14ac:dyDescent="0.3">
      <c r="A10" s="293"/>
      <c r="B10" s="294"/>
      <c r="C10" s="295"/>
      <c r="D10" s="440" t="s">
        <v>117</v>
      </c>
      <c r="E10" s="441"/>
      <c r="F10" s="435">
        <v>186</v>
      </c>
      <c r="G10" s="436"/>
      <c r="H10" s="436"/>
      <c r="I10" s="436"/>
      <c r="J10" s="437"/>
    </row>
    <row r="13" spans="1:10" ht="15.75" thickBot="1" x14ac:dyDescent="0.3"/>
    <row r="14" spans="1:10" ht="16.5" thickBot="1" x14ac:dyDescent="0.3">
      <c r="A14" s="426" t="s">
        <v>129</v>
      </c>
      <c r="B14" s="427"/>
      <c r="C14" s="427"/>
      <c r="D14" s="427"/>
      <c r="E14" s="427"/>
      <c r="F14" s="427"/>
      <c r="G14" s="427"/>
      <c r="H14" s="428"/>
      <c r="I14" s="429">
        <v>2048</v>
      </c>
      <c r="J14" s="430"/>
    </row>
    <row r="15" spans="1:10" ht="16.5" thickBot="1" x14ac:dyDescent="0.3">
      <c r="A15" s="330" t="s">
        <v>46</v>
      </c>
      <c r="B15" s="314"/>
      <c r="C15" s="315"/>
      <c r="D15" s="314" t="s">
        <v>47</v>
      </c>
      <c r="E15" s="331"/>
      <c r="F15" s="313" t="s">
        <v>48</v>
      </c>
      <c r="G15" s="314"/>
      <c r="H15" s="314"/>
      <c r="I15" s="314"/>
      <c r="J15" s="315"/>
    </row>
    <row r="16" spans="1:10" ht="15.75" x14ac:dyDescent="0.25">
      <c r="A16" s="316" t="s">
        <v>49</v>
      </c>
      <c r="B16" s="317"/>
      <c r="C16" s="318"/>
      <c r="D16" s="319"/>
      <c r="E16" s="320"/>
      <c r="F16" s="321">
        <v>0</v>
      </c>
      <c r="G16" s="319"/>
      <c r="H16" s="319"/>
      <c r="I16" s="319"/>
      <c r="J16" s="322"/>
    </row>
    <row r="17" spans="1:10" ht="15.75" x14ac:dyDescent="0.25">
      <c r="A17" s="276" t="s">
        <v>19</v>
      </c>
      <c r="B17" s="277"/>
      <c r="C17" s="278"/>
      <c r="D17" s="274" t="s">
        <v>52</v>
      </c>
      <c r="E17" s="275"/>
      <c r="F17" s="307">
        <v>2</v>
      </c>
      <c r="G17" s="305"/>
      <c r="H17" s="305"/>
      <c r="I17" s="305"/>
      <c r="J17" s="308"/>
    </row>
    <row r="18" spans="1:10" ht="15.75" x14ac:dyDescent="0.25">
      <c r="A18" s="279"/>
      <c r="B18" s="280"/>
      <c r="C18" s="281"/>
      <c r="D18" s="274" t="s">
        <v>65</v>
      </c>
      <c r="E18" s="275"/>
      <c r="F18" s="268">
        <v>1443</v>
      </c>
      <c r="G18" s="269"/>
      <c r="H18" s="269"/>
      <c r="I18" s="269"/>
      <c r="J18" s="270"/>
    </row>
    <row r="19" spans="1:10" ht="15.75" x14ac:dyDescent="0.25">
      <c r="A19" s="276" t="s">
        <v>18</v>
      </c>
      <c r="B19" s="277"/>
      <c r="C19" s="278"/>
      <c r="D19" s="274" t="s">
        <v>81</v>
      </c>
      <c r="E19" s="275"/>
      <c r="F19" s="268">
        <v>53</v>
      </c>
      <c r="G19" s="269"/>
      <c r="H19" s="269"/>
      <c r="I19" s="269"/>
      <c r="J19" s="270"/>
    </row>
    <row r="20" spans="1:10" ht="15.75" x14ac:dyDescent="0.25">
      <c r="A20" s="279"/>
      <c r="B20" s="280"/>
      <c r="C20" s="281"/>
      <c r="D20" s="274" t="s">
        <v>55</v>
      </c>
      <c r="E20" s="275"/>
      <c r="F20" s="268">
        <v>224</v>
      </c>
      <c r="G20" s="269"/>
      <c r="H20" s="269"/>
      <c r="I20" s="269"/>
      <c r="J20" s="270"/>
    </row>
    <row r="21" spans="1:10" ht="16.5" thickBot="1" x14ac:dyDescent="0.3">
      <c r="A21" s="418" t="s">
        <v>17</v>
      </c>
      <c r="B21" s="438"/>
      <c r="C21" s="439"/>
      <c r="D21" s="440" t="s">
        <v>96</v>
      </c>
      <c r="E21" s="441"/>
      <c r="F21" s="435">
        <v>326</v>
      </c>
      <c r="G21" s="436"/>
      <c r="H21" s="436"/>
      <c r="I21" s="436"/>
      <c r="J21" s="437"/>
    </row>
    <row r="23" spans="1:10" ht="15.75" thickBot="1" x14ac:dyDescent="0.3"/>
    <row r="24" spans="1:10" ht="16.5" thickBot="1" x14ac:dyDescent="0.3">
      <c r="A24" s="426" t="s">
        <v>130</v>
      </c>
      <c r="B24" s="427"/>
      <c r="C24" s="427"/>
      <c r="D24" s="427"/>
      <c r="E24" s="427"/>
      <c r="F24" s="427"/>
      <c r="G24" s="427"/>
      <c r="H24" s="428"/>
      <c r="I24" s="429">
        <v>4665</v>
      </c>
      <c r="J24" s="430"/>
    </row>
    <row r="25" spans="1:10" ht="16.5" thickBot="1" x14ac:dyDescent="0.3">
      <c r="A25" s="330" t="s">
        <v>46</v>
      </c>
      <c r="B25" s="314"/>
      <c r="C25" s="315"/>
      <c r="D25" s="314" t="s">
        <v>47</v>
      </c>
      <c r="E25" s="331"/>
      <c r="F25" s="313" t="s">
        <v>48</v>
      </c>
      <c r="G25" s="314"/>
      <c r="H25" s="314"/>
      <c r="I25" s="314"/>
      <c r="J25" s="315"/>
    </row>
    <row r="26" spans="1:10" ht="15.75" x14ac:dyDescent="0.25">
      <c r="A26" s="360" t="s">
        <v>49</v>
      </c>
      <c r="B26" s="361"/>
      <c r="C26" s="362"/>
      <c r="D26" s="361"/>
      <c r="E26" s="476"/>
      <c r="F26" s="384">
        <v>0</v>
      </c>
      <c r="G26" s="382"/>
      <c r="H26" s="382"/>
      <c r="I26" s="382"/>
      <c r="J26" s="385"/>
    </row>
    <row r="27" spans="1:10" ht="15.75" x14ac:dyDescent="0.25">
      <c r="A27" s="276" t="s">
        <v>19</v>
      </c>
      <c r="B27" s="277"/>
      <c r="C27" s="278"/>
      <c r="D27" s="337" t="s">
        <v>52</v>
      </c>
      <c r="E27" s="338"/>
      <c r="F27" s="339">
        <v>7</v>
      </c>
      <c r="G27" s="340"/>
      <c r="H27" s="340"/>
      <c r="I27" s="340"/>
      <c r="J27" s="341"/>
    </row>
    <row r="28" spans="1:10" ht="15.75" x14ac:dyDescent="0.25">
      <c r="A28" s="290"/>
      <c r="B28" s="291"/>
      <c r="C28" s="292"/>
      <c r="D28" s="337" t="s">
        <v>65</v>
      </c>
      <c r="E28" s="338"/>
      <c r="F28" s="339">
        <v>1205</v>
      </c>
      <c r="G28" s="340"/>
      <c r="H28" s="340"/>
      <c r="I28" s="340"/>
      <c r="J28" s="341"/>
    </row>
    <row r="29" spans="1:10" ht="15.75" x14ac:dyDescent="0.25">
      <c r="A29" s="279"/>
      <c r="B29" s="280"/>
      <c r="C29" s="281"/>
      <c r="D29" s="337" t="s">
        <v>64</v>
      </c>
      <c r="E29" s="338"/>
      <c r="F29" s="339">
        <v>130</v>
      </c>
      <c r="G29" s="340"/>
      <c r="H29" s="340"/>
      <c r="I29" s="340"/>
      <c r="J29" s="341"/>
    </row>
    <row r="30" spans="1:10" ht="15.75" x14ac:dyDescent="0.25">
      <c r="A30" s="276" t="s">
        <v>18</v>
      </c>
      <c r="B30" s="277"/>
      <c r="C30" s="278"/>
      <c r="D30" s="337" t="s">
        <v>55</v>
      </c>
      <c r="E30" s="338"/>
      <c r="F30" s="339">
        <v>2922</v>
      </c>
      <c r="G30" s="340"/>
      <c r="H30" s="340"/>
      <c r="I30" s="340"/>
      <c r="J30" s="341"/>
    </row>
    <row r="31" spans="1:10" ht="15.75" x14ac:dyDescent="0.25">
      <c r="A31" s="290"/>
      <c r="B31" s="291"/>
      <c r="C31" s="292"/>
      <c r="D31" s="337" t="s">
        <v>59</v>
      </c>
      <c r="E31" s="338"/>
      <c r="F31" s="339">
        <v>141</v>
      </c>
      <c r="G31" s="340"/>
      <c r="H31" s="340"/>
      <c r="I31" s="340"/>
      <c r="J31" s="341"/>
    </row>
    <row r="32" spans="1:10" ht="15.75" x14ac:dyDescent="0.25">
      <c r="A32" s="279"/>
      <c r="B32" s="280"/>
      <c r="C32" s="281"/>
      <c r="D32" s="337" t="s">
        <v>57</v>
      </c>
      <c r="E32" s="338"/>
      <c r="F32" s="339">
        <v>100</v>
      </c>
      <c r="G32" s="340"/>
      <c r="H32" s="340"/>
      <c r="I32" s="340"/>
      <c r="J32" s="341"/>
    </row>
    <row r="33" spans="1:10" ht="15.75" x14ac:dyDescent="0.25">
      <c r="A33" s="469" t="s">
        <v>17</v>
      </c>
      <c r="B33" s="470"/>
      <c r="C33" s="471"/>
      <c r="D33" s="213" t="s">
        <v>128</v>
      </c>
      <c r="E33" s="188"/>
      <c r="F33" s="268">
        <v>11</v>
      </c>
      <c r="G33" s="269"/>
      <c r="H33" s="269"/>
      <c r="I33" s="269"/>
      <c r="J33" s="270"/>
    </row>
    <row r="34" spans="1:10" ht="16.5" thickBot="1" x14ac:dyDescent="0.3">
      <c r="A34" s="472"/>
      <c r="B34" s="473"/>
      <c r="C34" s="474"/>
      <c r="D34" s="440" t="s">
        <v>117</v>
      </c>
      <c r="E34" s="441"/>
      <c r="F34" s="435">
        <v>149</v>
      </c>
      <c r="G34" s="436"/>
      <c r="H34" s="436"/>
      <c r="I34" s="436"/>
      <c r="J34" s="437"/>
    </row>
    <row r="36" spans="1:10" ht="15.75" thickBot="1" x14ac:dyDescent="0.3"/>
    <row r="37" spans="1:10" ht="16.5" thickBot="1" x14ac:dyDescent="0.3">
      <c r="A37" s="309" t="s">
        <v>131</v>
      </c>
      <c r="B37" s="310"/>
      <c r="C37" s="310"/>
      <c r="D37" s="310"/>
      <c r="E37" s="310"/>
      <c r="F37" s="310"/>
      <c r="G37" s="310"/>
      <c r="H37" s="311"/>
      <c r="I37" s="263">
        <v>177</v>
      </c>
      <c r="J37" s="264"/>
    </row>
    <row r="38" spans="1:10" ht="16.5" thickBot="1" x14ac:dyDescent="0.3">
      <c r="A38" s="330" t="s">
        <v>46</v>
      </c>
      <c r="B38" s="314"/>
      <c r="C38" s="315"/>
      <c r="D38" s="314" t="s">
        <v>47</v>
      </c>
      <c r="E38" s="331"/>
      <c r="F38" s="313" t="s">
        <v>48</v>
      </c>
      <c r="G38" s="314"/>
      <c r="H38" s="314"/>
      <c r="I38" s="314"/>
      <c r="J38" s="315"/>
    </row>
    <row r="39" spans="1:10" ht="15.75" x14ac:dyDescent="0.25">
      <c r="A39" s="360" t="s">
        <v>49</v>
      </c>
      <c r="B39" s="361"/>
      <c r="C39" s="362"/>
      <c r="D39" s="475"/>
      <c r="E39" s="383"/>
      <c r="F39" s="384">
        <v>0</v>
      </c>
      <c r="G39" s="382"/>
      <c r="H39" s="382"/>
      <c r="I39" s="382"/>
      <c r="J39" s="385"/>
    </row>
    <row r="40" spans="1:10" ht="15.75" x14ac:dyDescent="0.25">
      <c r="A40" s="302" t="s">
        <v>19</v>
      </c>
      <c r="B40" s="303"/>
      <c r="C40" s="304"/>
      <c r="D40" s="466"/>
      <c r="E40" s="306"/>
      <c r="F40" s="268">
        <v>0</v>
      </c>
      <c r="G40" s="269"/>
      <c r="H40" s="269"/>
      <c r="I40" s="269"/>
      <c r="J40" s="270"/>
    </row>
    <row r="41" spans="1:10" ht="15.75" x14ac:dyDescent="0.25">
      <c r="A41" s="442" t="s">
        <v>18</v>
      </c>
      <c r="B41" s="443"/>
      <c r="C41" s="444"/>
      <c r="D41" s="274" t="s">
        <v>55</v>
      </c>
      <c r="E41" s="275"/>
      <c r="F41" s="268">
        <v>170</v>
      </c>
      <c r="G41" s="269"/>
      <c r="H41" s="269"/>
      <c r="I41" s="269"/>
      <c r="J41" s="270"/>
    </row>
    <row r="42" spans="1:10" ht="15.75" x14ac:dyDescent="0.25">
      <c r="A42" s="448"/>
      <c r="B42" s="449"/>
      <c r="C42" s="450"/>
      <c r="D42" s="274" t="s">
        <v>59</v>
      </c>
      <c r="E42" s="275"/>
      <c r="F42" s="268">
        <v>7</v>
      </c>
      <c r="G42" s="269"/>
      <c r="H42" s="269"/>
      <c r="I42" s="269"/>
      <c r="J42" s="270"/>
    </row>
    <row r="43" spans="1:10" ht="16.5" thickBot="1" x14ac:dyDescent="0.3">
      <c r="A43" s="418" t="s">
        <v>17</v>
      </c>
      <c r="B43" s="438"/>
      <c r="C43" s="439"/>
      <c r="D43" s="467"/>
      <c r="E43" s="468"/>
      <c r="F43" s="271">
        <v>0</v>
      </c>
      <c r="G43" s="272"/>
      <c r="H43" s="272"/>
      <c r="I43" s="272"/>
      <c r="J43" s="273"/>
    </row>
    <row r="45" spans="1:10" ht="15.75" thickBot="1" x14ac:dyDescent="0.3"/>
    <row r="46" spans="1:10" ht="16.5" thickBot="1" x14ac:dyDescent="0.3">
      <c r="A46" s="426" t="s">
        <v>132</v>
      </c>
      <c r="B46" s="427"/>
      <c r="C46" s="427"/>
      <c r="D46" s="427"/>
      <c r="E46" s="427"/>
      <c r="F46" s="427"/>
      <c r="G46" s="427"/>
      <c r="H46" s="428"/>
      <c r="I46" s="429">
        <v>47</v>
      </c>
      <c r="J46" s="430"/>
    </row>
    <row r="47" spans="1:10" ht="16.5" thickBot="1" x14ac:dyDescent="0.3">
      <c r="A47" s="330" t="s">
        <v>46</v>
      </c>
      <c r="B47" s="314"/>
      <c r="C47" s="315"/>
      <c r="D47" s="314" t="s">
        <v>47</v>
      </c>
      <c r="E47" s="331"/>
      <c r="F47" s="313" t="s">
        <v>48</v>
      </c>
      <c r="G47" s="314"/>
      <c r="H47" s="314"/>
      <c r="I47" s="314"/>
      <c r="J47" s="315"/>
    </row>
    <row r="48" spans="1:10" ht="15.75" x14ac:dyDescent="0.25">
      <c r="A48" s="360" t="s">
        <v>49</v>
      </c>
      <c r="B48" s="361"/>
      <c r="C48" s="362"/>
      <c r="D48" s="348"/>
      <c r="E48" s="465"/>
      <c r="F48" s="384">
        <v>0</v>
      </c>
      <c r="G48" s="382"/>
      <c r="H48" s="382"/>
      <c r="I48" s="382"/>
      <c r="J48" s="385"/>
    </row>
    <row r="49" spans="1:10" ht="15.75" x14ac:dyDescent="0.25">
      <c r="A49" s="274" t="s">
        <v>19</v>
      </c>
      <c r="B49" s="323"/>
      <c r="C49" s="374"/>
      <c r="D49" s="274"/>
      <c r="E49" s="275"/>
      <c r="F49" s="268">
        <v>0</v>
      </c>
      <c r="G49" s="269"/>
      <c r="H49" s="269"/>
      <c r="I49" s="269"/>
      <c r="J49" s="270"/>
    </row>
    <row r="50" spans="1:10" ht="15.75" x14ac:dyDescent="0.25">
      <c r="A50" s="333" t="s">
        <v>18</v>
      </c>
      <c r="B50" s="334"/>
      <c r="C50" s="335"/>
      <c r="D50" s="274" t="s">
        <v>55</v>
      </c>
      <c r="E50" s="275"/>
      <c r="F50" s="268">
        <v>47</v>
      </c>
      <c r="G50" s="269"/>
      <c r="H50" s="269"/>
      <c r="I50" s="269"/>
      <c r="J50" s="270"/>
    </row>
    <row r="51" spans="1:10" ht="16.5" thickBot="1" x14ac:dyDescent="0.3">
      <c r="A51" s="214" t="s">
        <v>17</v>
      </c>
      <c r="B51" s="215"/>
      <c r="C51" s="216"/>
      <c r="D51" s="300"/>
      <c r="E51" s="301"/>
      <c r="F51" s="271">
        <v>0</v>
      </c>
      <c r="G51" s="272"/>
      <c r="H51" s="272"/>
      <c r="I51" s="272"/>
      <c r="J51" s="273"/>
    </row>
    <row r="53" spans="1:10" ht="15.75" thickBot="1" x14ac:dyDescent="0.3"/>
    <row r="54" spans="1:10" ht="16.5" thickBot="1" x14ac:dyDescent="0.3">
      <c r="A54" s="426" t="s">
        <v>133</v>
      </c>
      <c r="B54" s="427"/>
      <c r="C54" s="427"/>
      <c r="D54" s="427"/>
      <c r="E54" s="427"/>
      <c r="F54" s="427"/>
      <c r="G54" s="427"/>
      <c r="H54" s="428"/>
      <c r="I54" s="429">
        <v>87</v>
      </c>
      <c r="J54" s="430"/>
    </row>
    <row r="55" spans="1:10" ht="16.5" thickBot="1" x14ac:dyDescent="0.3">
      <c r="A55" s="330" t="s">
        <v>46</v>
      </c>
      <c r="B55" s="314"/>
      <c r="C55" s="315"/>
      <c r="D55" s="314" t="s">
        <v>47</v>
      </c>
      <c r="E55" s="331"/>
      <c r="F55" s="313" t="s">
        <v>48</v>
      </c>
      <c r="G55" s="314"/>
      <c r="H55" s="314"/>
      <c r="I55" s="314"/>
      <c r="J55" s="315"/>
    </row>
    <row r="56" spans="1:10" ht="15.75" x14ac:dyDescent="0.25">
      <c r="A56" s="316" t="s">
        <v>49</v>
      </c>
      <c r="B56" s="317"/>
      <c r="C56" s="318"/>
      <c r="D56" s="389"/>
      <c r="E56" s="464"/>
      <c r="F56" s="394">
        <v>0</v>
      </c>
      <c r="G56" s="392"/>
      <c r="H56" s="392"/>
      <c r="I56" s="392"/>
      <c r="J56" s="395"/>
    </row>
    <row r="57" spans="1:10" ht="15.75" x14ac:dyDescent="0.25">
      <c r="A57" s="274" t="s">
        <v>19</v>
      </c>
      <c r="B57" s="323"/>
      <c r="C57" s="374"/>
      <c r="D57" s="274" t="s">
        <v>52</v>
      </c>
      <c r="E57" s="275"/>
      <c r="F57" s="268">
        <v>20</v>
      </c>
      <c r="G57" s="269"/>
      <c r="H57" s="269"/>
      <c r="I57" s="269"/>
      <c r="J57" s="270"/>
    </row>
    <row r="58" spans="1:10" ht="15.75" x14ac:dyDescent="0.25">
      <c r="A58" s="442" t="s">
        <v>18</v>
      </c>
      <c r="B58" s="443"/>
      <c r="C58" s="444"/>
      <c r="D58" s="274" t="s">
        <v>55</v>
      </c>
      <c r="E58" s="275"/>
      <c r="F58" s="268">
        <v>7</v>
      </c>
      <c r="G58" s="269"/>
      <c r="H58" s="269"/>
      <c r="I58" s="269"/>
      <c r="J58" s="270"/>
    </row>
    <row r="59" spans="1:10" ht="15.75" x14ac:dyDescent="0.25">
      <c r="A59" s="448"/>
      <c r="B59" s="449"/>
      <c r="C59" s="450"/>
      <c r="D59" s="274" t="s">
        <v>57</v>
      </c>
      <c r="E59" s="275"/>
      <c r="F59" s="268">
        <v>60</v>
      </c>
      <c r="G59" s="269"/>
      <c r="H59" s="269"/>
      <c r="I59" s="269"/>
      <c r="J59" s="270"/>
    </row>
    <row r="60" spans="1:10" ht="16.5" thickBot="1" x14ac:dyDescent="0.3">
      <c r="A60" s="300" t="s">
        <v>17</v>
      </c>
      <c r="B60" s="324"/>
      <c r="C60" s="370"/>
      <c r="D60" s="300"/>
      <c r="E60" s="301"/>
      <c r="F60" s="271">
        <v>0</v>
      </c>
      <c r="G60" s="272"/>
      <c r="H60" s="272"/>
      <c r="I60" s="272"/>
      <c r="J60" s="273"/>
    </row>
    <row r="61" spans="1:10" ht="15.75" x14ac:dyDescent="0.25">
      <c r="A61" s="42"/>
      <c r="B61" s="85"/>
      <c r="C61" s="86"/>
      <c r="D61" s="86"/>
      <c r="E61" s="86"/>
      <c r="F61" s="42"/>
      <c r="G61" s="42"/>
      <c r="H61" s="42"/>
      <c r="I61" s="42"/>
      <c r="J61" s="42"/>
    </row>
    <row r="62" spans="1:10" ht="15.75" thickBot="1" x14ac:dyDescent="0.3"/>
    <row r="63" spans="1:10" ht="16.5" thickBot="1" x14ac:dyDescent="0.3">
      <c r="A63" s="426" t="s">
        <v>134</v>
      </c>
      <c r="B63" s="427"/>
      <c r="C63" s="427"/>
      <c r="D63" s="427"/>
      <c r="E63" s="427"/>
      <c r="F63" s="427"/>
      <c r="G63" s="427"/>
      <c r="H63" s="428"/>
      <c r="I63" s="429">
        <v>4415</v>
      </c>
      <c r="J63" s="430"/>
    </row>
    <row r="64" spans="1:10" ht="16.5" thickBot="1" x14ac:dyDescent="0.3">
      <c r="A64" s="330" t="s">
        <v>46</v>
      </c>
      <c r="B64" s="314"/>
      <c r="C64" s="315"/>
      <c r="D64" s="314" t="s">
        <v>47</v>
      </c>
      <c r="E64" s="331"/>
      <c r="F64" s="313" t="s">
        <v>48</v>
      </c>
      <c r="G64" s="314"/>
      <c r="H64" s="314"/>
      <c r="I64" s="314"/>
      <c r="J64" s="315"/>
    </row>
    <row r="65" spans="1:10" ht="15.75" x14ac:dyDescent="0.25">
      <c r="A65" s="290" t="s">
        <v>49</v>
      </c>
      <c r="B65" s="291"/>
      <c r="C65" s="292"/>
      <c r="D65" s="317" t="s">
        <v>49</v>
      </c>
      <c r="E65" s="332"/>
      <c r="F65" s="461">
        <v>200</v>
      </c>
      <c r="G65" s="462"/>
      <c r="H65" s="462"/>
      <c r="I65" s="462"/>
      <c r="J65" s="463"/>
    </row>
    <row r="66" spans="1:10" ht="15.75" x14ac:dyDescent="0.25">
      <c r="A66" s="276" t="s">
        <v>19</v>
      </c>
      <c r="B66" s="277"/>
      <c r="C66" s="278"/>
      <c r="D66" s="323" t="s">
        <v>64</v>
      </c>
      <c r="E66" s="275"/>
      <c r="F66" s="282">
        <v>20</v>
      </c>
      <c r="G66" s="283"/>
      <c r="H66" s="283"/>
      <c r="I66" s="283"/>
      <c r="J66" s="284"/>
    </row>
    <row r="67" spans="1:10" ht="15.75" x14ac:dyDescent="0.25">
      <c r="A67" s="279"/>
      <c r="B67" s="280"/>
      <c r="C67" s="281"/>
      <c r="D67" s="358" t="s">
        <v>52</v>
      </c>
      <c r="E67" s="359"/>
      <c r="F67" s="282">
        <v>1495</v>
      </c>
      <c r="G67" s="283"/>
      <c r="H67" s="283"/>
      <c r="I67" s="283"/>
      <c r="J67" s="284"/>
    </row>
    <row r="68" spans="1:10" ht="15.75" x14ac:dyDescent="0.25">
      <c r="A68" s="276" t="s">
        <v>135</v>
      </c>
      <c r="B68" s="277"/>
      <c r="C68" s="278"/>
      <c r="D68" s="213" t="s">
        <v>55</v>
      </c>
      <c r="E68" s="188"/>
      <c r="F68" s="268">
        <v>25</v>
      </c>
      <c r="G68" s="269"/>
      <c r="H68" s="269"/>
      <c r="I68" s="269"/>
      <c r="J68" s="270"/>
    </row>
    <row r="69" spans="1:10" ht="15.75" x14ac:dyDescent="0.25">
      <c r="A69" s="279"/>
      <c r="B69" s="280"/>
      <c r="C69" s="281"/>
      <c r="D69" s="274" t="s">
        <v>57</v>
      </c>
      <c r="E69" s="275"/>
      <c r="F69" s="268">
        <v>80</v>
      </c>
      <c r="G69" s="269"/>
      <c r="H69" s="269"/>
      <c r="I69" s="269"/>
      <c r="J69" s="270"/>
    </row>
    <row r="70" spans="1:10" ht="15" customHeight="1" x14ac:dyDescent="0.25">
      <c r="A70" s="442" t="s">
        <v>17</v>
      </c>
      <c r="B70" s="443"/>
      <c r="C70" s="444"/>
      <c r="D70" s="420" t="s">
        <v>96</v>
      </c>
      <c r="E70" s="431"/>
      <c r="F70" s="432">
        <v>2000</v>
      </c>
      <c r="G70" s="433"/>
      <c r="H70" s="433"/>
      <c r="I70" s="433"/>
      <c r="J70" s="434"/>
    </row>
    <row r="71" spans="1:10" ht="15.75" customHeight="1" thickBot="1" x14ac:dyDescent="0.3">
      <c r="A71" s="452"/>
      <c r="B71" s="453"/>
      <c r="C71" s="454"/>
      <c r="D71" s="418" t="s">
        <v>119</v>
      </c>
      <c r="E71" s="419"/>
      <c r="F71" s="435">
        <v>595</v>
      </c>
      <c r="G71" s="436"/>
      <c r="H71" s="436"/>
      <c r="I71" s="436"/>
      <c r="J71" s="437"/>
    </row>
    <row r="73" spans="1:10" ht="15.75" thickBot="1" x14ac:dyDescent="0.3"/>
    <row r="74" spans="1:10" ht="16.5" thickBot="1" x14ac:dyDescent="0.3">
      <c r="A74" s="309" t="s">
        <v>136</v>
      </c>
      <c r="B74" s="310"/>
      <c r="C74" s="310"/>
      <c r="D74" s="310"/>
      <c r="E74" s="310"/>
      <c r="F74" s="310"/>
      <c r="G74" s="310"/>
      <c r="H74" s="311"/>
      <c r="I74" s="263" t="s">
        <v>137</v>
      </c>
      <c r="J74" s="455"/>
    </row>
    <row r="75" spans="1:10" ht="16.5" thickBot="1" x14ac:dyDescent="0.3">
      <c r="A75" s="265" t="s">
        <v>46</v>
      </c>
      <c r="B75" s="266"/>
      <c r="C75" s="92"/>
      <c r="D75" s="266" t="s">
        <v>47</v>
      </c>
      <c r="E75" s="312"/>
      <c r="F75" s="313" t="s">
        <v>48</v>
      </c>
      <c r="G75" s="314"/>
      <c r="H75" s="314"/>
      <c r="I75" s="314"/>
      <c r="J75" s="315"/>
    </row>
    <row r="76" spans="1:10" x14ac:dyDescent="0.25">
      <c r="A76" s="458" t="s">
        <v>49</v>
      </c>
      <c r="B76" s="459"/>
      <c r="C76" s="460"/>
      <c r="D76" s="456" t="s">
        <v>49</v>
      </c>
      <c r="E76" s="457"/>
      <c r="F76" s="423">
        <v>115</v>
      </c>
      <c r="G76" s="424"/>
      <c r="H76" s="424"/>
      <c r="I76" s="424"/>
      <c r="J76" s="425"/>
    </row>
    <row r="77" spans="1:10" x14ac:dyDescent="0.25">
      <c r="A77" s="420" t="s">
        <v>19</v>
      </c>
      <c r="B77" s="421"/>
      <c r="C77" s="422"/>
      <c r="D77" s="421" t="s">
        <v>52</v>
      </c>
      <c r="E77" s="431"/>
      <c r="F77" s="410">
        <v>60</v>
      </c>
      <c r="G77" s="411"/>
      <c r="H77" s="411"/>
      <c r="I77" s="411"/>
      <c r="J77" s="412"/>
    </row>
    <row r="78" spans="1:10" x14ac:dyDescent="0.25">
      <c r="A78" s="442" t="s">
        <v>18</v>
      </c>
      <c r="B78" s="443"/>
      <c r="C78" s="444"/>
      <c r="D78" s="416" t="s">
        <v>81</v>
      </c>
      <c r="E78" s="417"/>
      <c r="F78" s="410">
        <v>206</v>
      </c>
      <c r="G78" s="411"/>
      <c r="H78" s="411"/>
      <c r="I78" s="411"/>
      <c r="J78" s="412"/>
    </row>
    <row r="79" spans="1:10" x14ac:dyDescent="0.25">
      <c r="A79" s="445"/>
      <c r="B79" s="446"/>
      <c r="C79" s="447"/>
      <c r="D79" s="416" t="s">
        <v>59</v>
      </c>
      <c r="E79" s="417"/>
      <c r="F79" s="410">
        <v>50</v>
      </c>
      <c r="G79" s="411"/>
      <c r="H79" s="411"/>
      <c r="I79" s="411"/>
      <c r="J79" s="412"/>
    </row>
    <row r="80" spans="1:10" x14ac:dyDescent="0.25">
      <c r="A80" s="445"/>
      <c r="B80" s="446"/>
      <c r="C80" s="447"/>
      <c r="D80" s="416" t="s">
        <v>108</v>
      </c>
      <c r="E80" s="417"/>
      <c r="F80" s="410">
        <v>1186</v>
      </c>
      <c r="G80" s="411"/>
      <c r="H80" s="411"/>
      <c r="I80" s="411"/>
      <c r="J80" s="412"/>
    </row>
    <row r="81" spans="1:10" x14ac:dyDescent="0.25">
      <c r="A81" s="445"/>
      <c r="B81" s="446"/>
      <c r="C81" s="447"/>
      <c r="D81" s="416" t="s">
        <v>104</v>
      </c>
      <c r="E81" s="417"/>
      <c r="F81" s="410">
        <v>97</v>
      </c>
      <c r="G81" s="411"/>
      <c r="H81" s="411"/>
      <c r="I81" s="411"/>
      <c r="J81" s="412"/>
    </row>
    <row r="82" spans="1:10" x14ac:dyDescent="0.25">
      <c r="A82" s="448"/>
      <c r="B82" s="449"/>
      <c r="C82" s="450"/>
      <c r="D82" s="416" t="s">
        <v>57</v>
      </c>
      <c r="E82" s="417"/>
      <c r="F82" s="410">
        <v>77</v>
      </c>
      <c r="G82" s="411"/>
      <c r="H82" s="411"/>
      <c r="I82" s="411"/>
      <c r="J82" s="412"/>
    </row>
    <row r="83" spans="1:10" x14ac:dyDescent="0.25">
      <c r="A83" s="451" t="s">
        <v>17</v>
      </c>
      <c r="B83" s="443"/>
      <c r="C83" s="444"/>
      <c r="D83" s="421" t="s">
        <v>96</v>
      </c>
      <c r="E83" s="431"/>
      <c r="F83" s="410">
        <v>153</v>
      </c>
      <c r="G83" s="411"/>
      <c r="H83" s="411"/>
      <c r="I83" s="411"/>
      <c r="J83" s="412"/>
    </row>
    <row r="84" spans="1:10" ht="15.75" thickBot="1" x14ac:dyDescent="0.3">
      <c r="A84" s="452"/>
      <c r="B84" s="453"/>
      <c r="C84" s="454"/>
      <c r="D84" s="418" t="s">
        <v>120</v>
      </c>
      <c r="E84" s="419"/>
      <c r="F84" s="413">
        <v>363</v>
      </c>
      <c r="G84" s="414"/>
      <c r="H84" s="414"/>
      <c r="I84" s="414"/>
      <c r="J84" s="415"/>
    </row>
  </sheetData>
  <mergeCells count="175">
    <mergeCell ref="A9:C10"/>
    <mergeCell ref="A14:H14"/>
    <mergeCell ref="I14:J14"/>
    <mergeCell ref="A15:C15"/>
    <mergeCell ref="D15:E15"/>
    <mergeCell ref="F15:J15"/>
    <mergeCell ref="D7:E7"/>
    <mergeCell ref="D8:E8"/>
    <mergeCell ref="A1:H1"/>
    <mergeCell ref="A2:C2"/>
    <mergeCell ref="D2:E2"/>
    <mergeCell ref="F2:J2"/>
    <mergeCell ref="A3:C3"/>
    <mergeCell ref="D3:E3"/>
    <mergeCell ref="F3:J3"/>
    <mergeCell ref="A19:C20"/>
    <mergeCell ref="D19:E19"/>
    <mergeCell ref="D20:E20"/>
    <mergeCell ref="A16:C16"/>
    <mergeCell ref="D16:E16"/>
    <mergeCell ref="F16:J16"/>
    <mergeCell ref="A17:C18"/>
    <mergeCell ref="F17:J17"/>
    <mergeCell ref="F18:J18"/>
    <mergeCell ref="D17:E17"/>
    <mergeCell ref="D18:E18"/>
    <mergeCell ref="A27:C29"/>
    <mergeCell ref="D27:E27"/>
    <mergeCell ref="D28:E28"/>
    <mergeCell ref="D29:E29"/>
    <mergeCell ref="A30:C32"/>
    <mergeCell ref="D30:E30"/>
    <mergeCell ref="D31:E31"/>
    <mergeCell ref="D32:E32"/>
    <mergeCell ref="A21:C21"/>
    <mergeCell ref="A24:H24"/>
    <mergeCell ref="A25:C25"/>
    <mergeCell ref="D25:E25"/>
    <mergeCell ref="A26:C26"/>
    <mergeCell ref="D26:E26"/>
    <mergeCell ref="A49:C49"/>
    <mergeCell ref="D49:E49"/>
    <mergeCell ref="F49:J49"/>
    <mergeCell ref="A50:C50"/>
    <mergeCell ref="D50:E50"/>
    <mergeCell ref="F50:J50"/>
    <mergeCell ref="I46:J46"/>
    <mergeCell ref="A47:C47"/>
    <mergeCell ref="D47:E47"/>
    <mergeCell ref="A48:C48"/>
    <mergeCell ref="D48:E48"/>
    <mergeCell ref="F48:J48"/>
    <mergeCell ref="F47:J47"/>
    <mergeCell ref="A46:H46"/>
    <mergeCell ref="F51:J51"/>
    <mergeCell ref="A54:H54"/>
    <mergeCell ref="A55:C55"/>
    <mergeCell ref="D55:E55"/>
    <mergeCell ref="F55:J55"/>
    <mergeCell ref="A56:C56"/>
    <mergeCell ref="D56:E56"/>
    <mergeCell ref="F56:J56"/>
    <mergeCell ref="D51:E51"/>
    <mergeCell ref="I54:J54"/>
    <mergeCell ref="A57:C57"/>
    <mergeCell ref="F57:J57"/>
    <mergeCell ref="A58:C59"/>
    <mergeCell ref="D59:E59"/>
    <mergeCell ref="F59:J59"/>
    <mergeCell ref="A60:C60"/>
    <mergeCell ref="D60:E60"/>
    <mergeCell ref="F60:J60"/>
    <mergeCell ref="D57:E57"/>
    <mergeCell ref="D58:E58"/>
    <mergeCell ref="A83:C84"/>
    <mergeCell ref="D83:E83"/>
    <mergeCell ref="I1:J1"/>
    <mergeCell ref="A4:C5"/>
    <mergeCell ref="A6:C8"/>
    <mergeCell ref="D4:E4"/>
    <mergeCell ref="D5:E5"/>
    <mergeCell ref="D6:E6"/>
    <mergeCell ref="A74:H74"/>
    <mergeCell ref="I74:J74"/>
    <mergeCell ref="A75:B75"/>
    <mergeCell ref="D75:E75"/>
    <mergeCell ref="F75:J75"/>
    <mergeCell ref="D76:E76"/>
    <mergeCell ref="A76:C76"/>
    <mergeCell ref="D66:E66"/>
    <mergeCell ref="D67:E67"/>
    <mergeCell ref="F67:J67"/>
    <mergeCell ref="A68:C69"/>
    <mergeCell ref="A70:C71"/>
    <mergeCell ref="D71:E71"/>
    <mergeCell ref="F71:J71"/>
    <mergeCell ref="A64:C64"/>
    <mergeCell ref="D64:E64"/>
    <mergeCell ref="D9:E9"/>
    <mergeCell ref="D10:E10"/>
    <mergeCell ref="F5:J5"/>
    <mergeCell ref="F4:J4"/>
    <mergeCell ref="F6:J6"/>
    <mergeCell ref="F7:J7"/>
    <mergeCell ref="F8:J8"/>
    <mergeCell ref="F9:J9"/>
    <mergeCell ref="F10:J10"/>
    <mergeCell ref="F26:J26"/>
    <mergeCell ref="F27:J27"/>
    <mergeCell ref="F28:J28"/>
    <mergeCell ref="F29:J29"/>
    <mergeCell ref="F30:J30"/>
    <mergeCell ref="F31:J31"/>
    <mergeCell ref="D21:E21"/>
    <mergeCell ref="F19:J19"/>
    <mergeCell ref="F20:J20"/>
    <mergeCell ref="F21:J21"/>
    <mergeCell ref="I24:J24"/>
    <mergeCell ref="F25:J25"/>
    <mergeCell ref="F32:J32"/>
    <mergeCell ref="F33:J33"/>
    <mergeCell ref="F34:J34"/>
    <mergeCell ref="F38:J38"/>
    <mergeCell ref="I37:J37"/>
    <mergeCell ref="A43:C43"/>
    <mergeCell ref="D41:E41"/>
    <mergeCell ref="F39:J39"/>
    <mergeCell ref="F40:J40"/>
    <mergeCell ref="F41:J41"/>
    <mergeCell ref="A40:C40"/>
    <mergeCell ref="D40:E40"/>
    <mergeCell ref="A41:C42"/>
    <mergeCell ref="D42:E42"/>
    <mergeCell ref="D43:E43"/>
    <mergeCell ref="F42:J42"/>
    <mergeCell ref="F43:J43"/>
    <mergeCell ref="A33:C34"/>
    <mergeCell ref="A37:H37"/>
    <mergeCell ref="A38:C38"/>
    <mergeCell ref="D38:E38"/>
    <mergeCell ref="A39:C39"/>
    <mergeCell ref="D39:E39"/>
    <mergeCell ref="D34:E34"/>
    <mergeCell ref="A77:C77"/>
    <mergeCell ref="F76:J76"/>
    <mergeCell ref="F77:J77"/>
    <mergeCell ref="F78:J78"/>
    <mergeCell ref="F79:J79"/>
    <mergeCell ref="F80:J80"/>
    <mergeCell ref="F58:J58"/>
    <mergeCell ref="A63:H63"/>
    <mergeCell ref="I63:J63"/>
    <mergeCell ref="A66:C67"/>
    <mergeCell ref="D69:E69"/>
    <mergeCell ref="D70:E70"/>
    <mergeCell ref="F66:J66"/>
    <mergeCell ref="F68:J68"/>
    <mergeCell ref="F69:J69"/>
    <mergeCell ref="F70:J70"/>
    <mergeCell ref="D77:E77"/>
    <mergeCell ref="A78:C82"/>
    <mergeCell ref="F64:J64"/>
    <mergeCell ref="A65:C65"/>
    <mergeCell ref="D65:E65"/>
    <mergeCell ref="F65:J65"/>
    <mergeCell ref="F81:J81"/>
    <mergeCell ref="F82:J82"/>
    <mergeCell ref="F83:J83"/>
    <mergeCell ref="F84:J84"/>
    <mergeCell ref="D78:E78"/>
    <mergeCell ref="D79:E79"/>
    <mergeCell ref="D80:E80"/>
    <mergeCell ref="D81:E81"/>
    <mergeCell ref="D82:E82"/>
    <mergeCell ref="D84:E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2" workbookViewId="0">
      <selection activeCell="H23" sqref="H23"/>
    </sheetView>
  </sheetViews>
  <sheetFormatPr defaultRowHeight="15" x14ac:dyDescent="0.25"/>
  <cols>
    <col min="1" max="1" width="31.85546875" customWidth="1"/>
    <col min="2" max="2" width="15.5703125" customWidth="1"/>
    <col min="3" max="8" width="14.28515625" customWidth="1"/>
  </cols>
  <sheetData>
    <row r="1" spans="1:8" ht="30.75" customHeight="1" thickBot="1" x14ac:dyDescent="0.3">
      <c r="A1" s="477" t="s">
        <v>147</v>
      </c>
      <c r="B1" s="478"/>
      <c r="C1" s="478"/>
      <c r="D1" s="478"/>
      <c r="E1" s="478"/>
      <c r="F1" s="478"/>
      <c r="G1" s="478"/>
      <c r="H1" s="479"/>
    </row>
    <row r="2" spans="1:8" ht="30.75" customHeight="1" thickTop="1" thickBot="1" x14ac:dyDescent="0.3">
      <c r="A2" s="189" t="s">
        <v>139</v>
      </c>
      <c r="B2" s="190" t="s">
        <v>27</v>
      </c>
      <c r="C2" s="191" t="s">
        <v>28</v>
      </c>
      <c r="D2" s="191" t="s">
        <v>29</v>
      </c>
      <c r="E2" s="192" t="s">
        <v>31</v>
      </c>
      <c r="F2" s="193" t="s">
        <v>30</v>
      </c>
      <c r="G2" s="191" t="s">
        <v>140</v>
      </c>
      <c r="H2" s="194" t="s">
        <v>114</v>
      </c>
    </row>
    <row r="3" spans="1:8" ht="15.75" x14ac:dyDescent="0.25">
      <c r="A3" s="195" t="s">
        <v>144</v>
      </c>
      <c r="B3" s="196">
        <v>0</v>
      </c>
      <c r="C3" s="197">
        <v>0</v>
      </c>
      <c r="D3" s="197">
        <v>20</v>
      </c>
      <c r="E3" s="197">
        <v>0</v>
      </c>
      <c r="F3" s="197">
        <v>0</v>
      </c>
      <c r="G3" s="197">
        <v>970</v>
      </c>
      <c r="H3" s="198">
        <v>130</v>
      </c>
    </row>
    <row r="4" spans="1:8" ht="15.75" x14ac:dyDescent="0.25">
      <c r="A4" s="199" t="s">
        <v>145</v>
      </c>
      <c r="B4" s="200">
        <v>2290</v>
      </c>
      <c r="C4" s="201">
        <v>1097</v>
      </c>
      <c r="D4" s="201">
        <v>1108</v>
      </c>
      <c r="E4" s="201">
        <v>243</v>
      </c>
      <c r="F4" s="201">
        <v>0</v>
      </c>
      <c r="G4" s="201">
        <v>3330</v>
      </c>
      <c r="H4" s="202">
        <v>70</v>
      </c>
    </row>
    <row r="5" spans="1:8" ht="15.75" x14ac:dyDescent="0.25">
      <c r="A5" s="203" t="s">
        <v>64</v>
      </c>
      <c r="B5" s="83">
        <v>0</v>
      </c>
      <c r="C5" s="204">
        <v>0</v>
      </c>
      <c r="D5" s="204">
        <v>0</v>
      </c>
      <c r="E5" s="204">
        <v>0</v>
      </c>
      <c r="F5" s="204">
        <v>0</v>
      </c>
      <c r="G5" s="204">
        <v>2500</v>
      </c>
      <c r="H5" s="205">
        <v>0</v>
      </c>
    </row>
    <row r="6" spans="1:8" ht="15.75" x14ac:dyDescent="0.25">
      <c r="A6" s="203" t="s">
        <v>65</v>
      </c>
      <c r="B6" s="83">
        <v>0</v>
      </c>
      <c r="C6" s="204">
        <v>0</v>
      </c>
      <c r="D6" s="204">
        <v>1108</v>
      </c>
      <c r="E6" s="204">
        <v>0</v>
      </c>
      <c r="F6" s="204">
        <v>0</v>
      </c>
      <c r="G6" s="204">
        <v>0</v>
      </c>
      <c r="H6" s="205">
        <v>0</v>
      </c>
    </row>
    <row r="7" spans="1:8" ht="15.75" x14ac:dyDescent="0.25">
      <c r="A7" s="203" t="s">
        <v>125</v>
      </c>
      <c r="B7" s="83">
        <v>0</v>
      </c>
      <c r="C7" s="204">
        <v>0</v>
      </c>
      <c r="D7" s="204">
        <v>0</v>
      </c>
      <c r="E7" s="204">
        <v>0</v>
      </c>
      <c r="F7" s="204">
        <v>0</v>
      </c>
      <c r="G7" s="204">
        <v>100</v>
      </c>
      <c r="H7" s="205">
        <v>0</v>
      </c>
    </row>
    <row r="8" spans="1:8" ht="15.75" x14ac:dyDescent="0.25">
      <c r="A8" s="203" t="s">
        <v>50</v>
      </c>
      <c r="B8" s="83">
        <v>2142</v>
      </c>
      <c r="C8" s="204">
        <v>1092</v>
      </c>
      <c r="D8" s="204">
        <v>0</v>
      </c>
      <c r="E8" s="204">
        <v>0</v>
      </c>
      <c r="F8" s="204">
        <v>0</v>
      </c>
      <c r="G8" s="204">
        <v>0</v>
      </c>
      <c r="H8" s="205">
        <v>0</v>
      </c>
    </row>
    <row r="9" spans="1:8" ht="15.75" x14ac:dyDescent="0.25">
      <c r="A9" s="203" t="s">
        <v>52</v>
      </c>
      <c r="B9" s="83">
        <v>148</v>
      </c>
      <c r="C9" s="204">
        <v>5</v>
      </c>
      <c r="D9" s="204">
        <v>0</v>
      </c>
      <c r="E9" s="204">
        <v>243</v>
      </c>
      <c r="F9" s="204">
        <v>0</v>
      </c>
      <c r="G9" s="204">
        <v>730</v>
      </c>
      <c r="H9" s="205">
        <v>70</v>
      </c>
    </row>
    <row r="10" spans="1:8" ht="15.75" x14ac:dyDescent="0.25">
      <c r="A10" s="199" t="s">
        <v>18</v>
      </c>
      <c r="B10" s="200">
        <v>863</v>
      </c>
      <c r="C10" s="201">
        <v>3373</v>
      </c>
      <c r="D10" s="201">
        <v>358</v>
      </c>
      <c r="E10" s="201">
        <v>41</v>
      </c>
      <c r="F10" s="201">
        <v>114</v>
      </c>
      <c r="G10" s="201">
        <v>2396</v>
      </c>
      <c r="H10" s="202">
        <v>2243</v>
      </c>
    </row>
    <row r="11" spans="1:8" ht="15.75" x14ac:dyDescent="0.25">
      <c r="A11" s="203" t="s">
        <v>123</v>
      </c>
      <c r="B11" s="83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2246</v>
      </c>
      <c r="H11" s="205">
        <v>121</v>
      </c>
    </row>
    <row r="12" spans="1:8" ht="15.75" x14ac:dyDescent="0.25">
      <c r="A12" s="203" t="s">
        <v>108</v>
      </c>
      <c r="B12" s="83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5">
        <v>1146</v>
      </c>
    </row>
    <row r="13" spans="1:8" ht="15.75" x14ac:dyDescent="0.25">
      <c r="A13" s="203" t="s">
        <v>104</v>
      </c>
      <c r="B13" s="83">
        <v>0</v>
      </c>
      <c r="C13" s="204">
        <v>0</v>
      </c>
      <c r="D13" s="204">
        <v>44</v>
      </c>
      <c r="E13" s="204">
        <v>0</v>
      </c>
      <c r="F13" s="204">
        <v>0</v>
      </c>
      <c r="G13" s="204">
        <v>0</v>
      </c>
      <c r="H13" s="205">
        <v>580</v>
      </c>
    </row>
    <row r="14" spans="1:8" ht="15.75" x14ac:dyDescent="0.25">
      <c r="A14" s="203" t="s">
        <v>55</v>
      </c>
      <c r="B14" s="83">
        <v>800</v>
      </c>
      <c r="C14" s="204">
        <v>3117</v>
      </c>
      <c r="D14" s="204">
        <v>274</v>
      </c>
      <c r="E14" s="204">
        <v>6</v>
      </c>
      <c r="F14" s="204">
        <v>105</v>
      </c>
      <c r="G14" s="204">
        <v>50</v>
      </c>
      <c r="H14" s="205">
        <v>0</v>
      </c>
    </row>
    <row r="15" spans="1:8" ht="15.75" x14ac:dyDescent="0.25">
      <c r="A15" s="203" t="s">
        <v>57</v>
      </c>
      <c r="B15" s="83">
        <v>52</v>
      </c>
      <c r="C15" s="204">
        <v>104</v>
      </c>
      <c r="D15" s="204">
        <v>0</v>
      </c>
      <c r="E15" s="204">
        <v>35</v>
      </c>
      <c r="F15" s="204">
        <v>0</v>
      </c>
      <c r="G15" s="204">
        <v>100</v>
      </c>
      <c r="H15" s="205">
        <v>77</v>
      </c>
    </row>
    <row r="16" spans="1:8" ht="15.75" x14ac:dyDescent="0.25">
      <c r="A16" s="203" t="s">
        <v>59</v>
      </c>
      <c r="B16" s="83">
        <v>11</v>
      </c>
      <c r="C16" s="204">
        <v>152</v>
      </c>
      <c r="D16" s="204">
        <v>0</v>
      </c>
      <c r="E16" s="204">
        <v>0</v>
      </c>
      <c r="F16" s="204">
        <v>9</v>
      </c>
      <c r="G16" s="204">
        <v>0</v>
      </c>
      <c r="H16" s="205">
        <v>100</v>
      </c>
    </row>
    <row r="17" spans="1:8" ht="15.75" x14ac:dyDescent="0.25">
      <c r="A17" s="203" t="s">
        <v>81</v>
      </c>
      <c r="B17" s="83">
        <v>0</v>
      </c>
      <c r="C17" s="204">
        <v>0</v>
      </c>
      <c r="D17" s="204">
        <v>40</v>
      </c>
      <c r="E17" s="204">
        <v>0</v>
      </c>
      <c r="F17" s="204">
        <v>0</v>
      </c>
      <c r="G17" s="204">
        <v>0</v>
      </c>
      <c r="H17" s="205">
        <v>219</v>
      </c>
    </row>
    <row r="18" spans="1:8" ht="15.75" x14ac:dyDescent="0.25">
      <c r="A18" s="199" t="s">
        <v>146</v>
      </c>
      <c r="B18" s="200">
        <v>441</v>
      </c>
      <c r="C18" s="201">
        <v>668</v>
      </c>
      <c r="D18" s="201">
        <v>0</v>
      </c>
      <c r="E18" s="201">
        <v>0</v>
      </c>
      <c r="F18" s="201">
        <v>0</v>
      </c>
      <c r="G18" s="201">
        <v>39</v>
      </c>
      <c r="H18" s="202">
        <v>618</v>
      </c>
    </row>
    <row r="19" spans="1:8" ht="15.75" x14ac:dyDescent="0.25">
      <c r="A19" s="203" t="s">
        <v>66</v>
      </c>
      <c r="B19" s="83">
        <v>0</v>
      </c>
      <c r="C19" s="204">
        <v>133</v>
      </c>
      <c r="D19" s="204">
        <v>0</v>
      </c>
      <c r="E19" s="204">
        <v>0</v>
      </c>
      <c r="F19" s="204">
        <v>0</v>
      </c>
      <c r="G19" s="204">
        <v>39</v>
      </c>
      <c r="H19" s="205">
        <v>0</v>
      </c>
    </row>
    <row r="20" spans="1:8" ht="15.75" x14ac:dyDescent="0.25">
      <c r="A20" s="203" t="s">
        <v>128</v>
      </c>
      <c r="B20" s="83">
        <v>132</v>
      </c>
      <c r="C20" s="204">
        <v>100</v>
      </c>
      <c r="D20" s="204">
        <v>0</v>
      </c>
      <c r="E20" s="204">
        <v>0</v>
      </c>
      <c r="F20" s="204">
        <v>0</v>
      </c>
      <c r="G20" s="204">
        <v>0</v>
      </c>
      <c r="H20" s="205">
        <v>0</v>
      </c>
    </row>
    <row r="21" spans="1:8" ht="15.75" x14ac:dyDescent="0.25">
      <c r="A21" s="203" t="s">
        <v>120</v>
      </c>
      <c r="B21" s="83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5">
        <v>470</v>
      </c>
    </row>
    <row r="22" spans="1:8" ht="15.75" x14ac:dyDescent="0.25">
      <c r="A22" s="203" t="s">
        <v>117</v>
      </c>
      <c r="B22" s="83">
        <v>309</v>
      </c>
      <c r="C22" s="204">
        <v>435</v>
      </c>
      <c r="D22" s="204">
        <v>0</v>
      </c>
      <c r="E22" s="204">
        <v>0</v>
      </c>
      <c r="F22" s="204">
        <v>0</v>
      </c>
      <c r="G22" s="204">
        <v>0</v>
      </c>
      <c r="H22" s="205">
        <v>0</v>
      </c>
    </row>
    <row r="23" spans="1:8" ht="16.5" thickBot="1" x14ac:dyDescent="0.3">
      <c r="A23" s="206" t="s">
        <v>96</v>
      </c>
      <c r="B23" s="82">
        <v>0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8">
        <v>148</v>
      </c>
    </row>
    <row r="24" spans="1:8" ht="16.5" thickBot="1" x14ac:dyDescent="0.3">
      <c r="A24" s="209" t="s">
        <v>20</v>
      </c>
      <c r="B24" s="210">
        <f>B4+B10+B18</f>
        <v>3594</v>
      </c>
      <c r="C24" s="211">
        <f>C4+C10+C18</f>
        <v>5138</v>
      </c>
      <c r="D24" s="211">
        <f>D3+D4+D10</f>
        <v>1486</v>
      </c>
      <c r="E24" s="211">
        <f>E4+E10</f>
        <v>284</v>
      </c>
      <c r="F24" s="211">
        <f>F10</f>
        <v>114</v>
      </c>
      <c r="G24" s="211">
        <f>G3+G4+G10+G18</f>
        <v>6735</v>
      </c>
      <c r="H24" s="212">
        <f>H3+H4+H10+H18</f>
        <v>3061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L4" sqref="L4"/>
    </sheetView>
  </sheetViews>
  <sheetFormatPr defaultRowHeight="15" x14ac:dyDescent="0.25"/>
  <cols>
    <col min="1" max="1" width="30.42578125" customWidth="1"/>
    <col min="2" max="11" width="14.85546875" customWidth="1"/>
  </cols>
  <sheetData>
    <row r="1" spans="1:11" ht="31.5" customHeight="1" thickBot="1" x14ac:dyDescent="0.3">
      <c r="A1" s="477" t="s">
        <v>138</v>
      </c>
      <c r="B1" s="478"/>
      <c r="C1" s="478"/>
      <c r="D1" s="478"/>
      <c r="E1" s="478"/>
      <c r="F1" s="478"/>
      <c r="G1" s="478"/>
      <c r="H1" s="478"/>
      <c r="I1" s="478"/>
      <c r="J1" s="478"/>
      <c r="K1" s="479"/>
    </row>
    <row r="2" spans="1:11" ht="31.5" customHeight="1" thickTop="1" thickBot="1" x14ac:dyDescent="0.3">
      <c r="A2" s="189" t="s">
        <v>139</v>
      </c>
      <c r="B2" s="190" t="s">
        <v>27</v>
      </c>
      <c r="C2" s="191" t="s">
        <v>28</v>
      </c>
      <c r="D2" s="191" t="s">
        <v>29</v>
      </c>
      <c r="E2" s="192" t="s">
        <v>31</v>
      </c>
      <c r="F2" s="193" t="s">
        <v>30</v>
      </c>
      <c r="G2" s="191" t="s">
        <v>140</v>
      </c>
      <c r="H2" s="191" t="s">
        <v>141</v>
      </c>
      <c r="I2" s="191" t="s">
        <v>142</v>
      </c>
      <c r="J2" s="191" t="s">
        <v>143</v>
      </c>
      <c r="K2" s="194" t="s">
        <v>114</v>
      </c>
    </row>
    <row r="3" spans="1:11" ht="15.75" x14ac:dyDescent="0.25">
      <c r="A3" s="195" t="s">
        <v>144</v>
      </c>
      <c r="B3" s="196">
        <v>0</v>
      </c>
      <c r="C3" s="197">
        <v>0</v>
      </c>
      <c r="D3" s="197">
        <v>20</v>
      </c>
      <c r="E3" s="197">
        <v>0</v>
      </c>
      <c r="F3" s="197">
        <v>0</v>
      </c>
      <c r="G3" s="197">
        <v>770</v>
      </c>
      <c r="H3" s="197">
        <v>0</v>
      </c>
      <c r="I3" s="197">
        <v>0</v>
      </c>
      <c r="J3" s="197">
        <v>0</v>
      </c>
      <c r="K3" s="198">
        <v>416</v>
      </c>
    </row>
    <row r="4" spans="1:11" ht="15.75" x14ac:dyDescent="0.25">
      <c r="A4" s="199" t="s">
        <v>145</v>
      </c>
      <c r="B4" s="200">
        <v>2352</v>
      </c>
      <c r="C4" s="201">
        <v>350</v>
      </c>
      <c r="D4" s="201">
        <v>30</v>
      </c>
      <c r="E4" s="201">
        <v>250</v>
      </c>
      <c r="F4" s="201">
        <v>0</v>
      </c>
      <c r="G4" s="201">
        <v>13289</v>
      </c>
      <c r="H4" s="201">
        <v>49</v>
      </c>
      <c r="I4" s="201">
        <v>44</v>
      </c>
      <c r="J4" s="201">
        <v>36</v>
      </c>
      <c r="K4" s="202">
        <v>270</v>
      </c>
    </row>
    <row r="5" spans="1:11" ht="15.75" x14ac:dyDescent="0.25">
      <c r="A5" s="203" t="s">
        <v>64</v>
      </c>
      <c r="B5" s="83">
        <v>0</v>
      </c>
      <c r="C5" s="204">
        <v>0</v>
      </c>
      <c r="D5" s="204">
        <v>0</v>
      </c>
      <c r="E5" s="204">
        <v>0</v>
      </c>
      <c r="F5" s="204">
        <v>0</v>
      </c>
      <c r="G5" s="204">
        <v>10000</v>
      </c>
      <c r="H5" s="204">
        <v>0</v>
      </c>
      <c r="I5" s="204">
        <v>0</v>
      </c>
      <c r="J5" s="204">
        <v>0</v>
      </c>
      <c r="K5" s="205">
        <v>0</v>
      </c>
    </row>
    <row r="6" spans="1:11" ht="15.75" x14ac:dyDescent="0.25">
      <c r="A6" s="203" t="s">
        <v>125</v>
      </c>
      <c r="B6" s="83">
        <v>0</v>
      </c>
      <c r="C6" s="204">
        <v>0</v>
      </c>
      <c r="D6" s="204">
        <v>0</v>
      </c>
      <c r="E6" s="204">
        <v>0</v>
      </c>
      <c r="F6" s="204">
        <v>0</v>
      </c>
      <c r="G6" s="204">
        <v>100</v>
      </c>
      <c r="H6" s="204">
        <v>0</v>
      </c>
      <c r="I6" s="204">
        <v>0</v>
      </c>
      <c r="J6" s="204">
        <v>0</v>
      </c>
      <c r="K6" s="205">
        <v>100</v>
      </c>
    </row>
    <row r="7" spans="1:11" ht="15.75" x14ac:dyDescent="0.25">
      <c r="A7" s="203" t="s">
        <v>50</v>
      </c>
      <c r="B7" s="83">
        <v>2219</v>
      </c>
      <c r="C7" s="204">
        <v>0</v>
      </c>
      <c r="D7" s="204">
        <v>0</v>
      </c>
      <c r="E7" s="204">
        <v>0</v>
      </c>
      <c r="F7" s="204">
        <v>0</v>
      </c>
      <c r="G7" s="204">
        <v>398</v>
      </c>
      <c r="H7" s="204">
        <v>0</v>
      </c>
      <c r="I7" s="204">
        <v>0</v>
      </c>
      <c r="J7" s="204">
        <v>0</v>
      </c>
      <c r="K7" s="205">
        <v>0</v>
      </c>
    </row>
    <row r="8" spans="1:11" ht="15.75" x14ac:dyDescent="0.25">
      <c r="A8" s="203" t="s">
        <v>52</v>
      </c>
      <c r="B8" s="83">
        <v>133</v>
      </c>
      <c r="C8" s="204">
        <v>350</v>
      </c>
      <c r="D8" s="204">
        <v>30</v>
      </c>
      <c r="E8" s="204">
        <v>250</v>
      </c>
      <c r="F8" s="204">
        <v>0</v>
      </c>
      <c r="G8" s="204">
        <v>2791</v>
      </c>
      <c r="H8" s="204">
        <v>49</v>
      </c>
      <c r="I8" s="204">
        <v>44</v>
      </c>
      <c r="J8" s="204">
        <v>36</v>
      </c>
      <c r="K8" s="205">
        <v>170</v>
      </c>
    </row>
    <row r="9" spans="1:11" ht="15.75" x14ac:dyDescent="0.25">
      <c r="A9" s="199" t="s">
        <v>18</v>
      </c>
      <c r="B9" s="200">
        <v>757</v>
      </c>
      <c r="C9" s="201">
        <v>4625</v>
      </c>
      <c r="D9" s="201">
        <v>320</v>
      </c>
      <c r="E9" s="201">
        <v>65</v>
      </c>
      <c r="F9" s="201">
        <v>88</v>
      </c>
      <c r="G9" s="201">
        <v>3137</v>
      </c>
      <c r="H9" s="201">
        <v>0</v>
      </c>
      <c r="I9" s="201">
        <v>0</v>
      </c>
      <c r="J9" s="201">
        <v>0</v>
      </c>
      <c r="K9" s="202">
        <v>5513</v>
      </c>
    </row>
    <row r="10" spans="1:11" ht="15.75" x14ac:dyDescent="0.25">
      <c r="A10" s="203" t="s">
        <v>121</v>
      </c>
      <c r="B10" s="83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5">
        <v>160</v>
      </c>
    </row>
    <row r="11" spans="1:11" ht="15.75" x14ac:dyDescent="0.25">
      <c r="A11" s="203" t="s">
        <v>122</v>
      </c>
      <c r="B11" s="83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5">
        <v>214</v>
      </c>
    </row>
    <row r="12" spans="1:11" ht="15.75" x14ac:dyDescent="0.25">
      <c r="A12" s="203" t="s">
        <v>123</v>
      </c>
      <c r="B12" s="83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3057</v>
      </c>
      <c r="H12" s="204">
        <v>0</v>
      </c>
      <c r="I12" s="204">
        <v>0</v>
      </c>
      <c r="J12" s="204">
        <v>0</v>
      </c>
      <c r="K12" s="205">
        <v>0</v>
      </c>
    </row>
    <row r="13" spans="1:11" ht="15.75" x14ac:dyDescent="0.25">
      <c r="A13" s="203" t="s">
        <v>108</v>
      </c>
      <c r="B13" s="83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5">
        <v>2549</v>
      </c>
    </row>
    <row r="14" spans="1:11" ht="15.75" x14ac:dyDescent="0.25">
      <c r="A14" s="203" t="s">
        <v>104</v>
      </c>
      <c r="B14" s="83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5">
        <v>2029</v>
      </c>
    </row>
    <row r="15" spans="1:11" ht="15.75" x14ac:dyDescent="0.25">
      <c r="A15" s="203" t="s">
        <v>55</v>
      </c>
      <c r="B15" s="83">
        <v>679</v>
      </c>
      <c r="C15" s="204">
        <v>3830</v>
      </c>
      <c r="D15" s="204">
        <v>280</v>
      </c>
      <c r="E15" s="204">
        <v>6</v>
      </c>
      <c r="F15" s="204">
        <v>88</v>
      </c>
      <c r="G15" s="204">
        <v>0</v>
      </c>
      <c r="H15" s="204">
        <v>0</v>
      </c>
      <c r="I15" s="204">
        <v>0</v>
      </c>
      <c r="J15" s="204">
        <v>0</v>
      </c>
      <c r="K15" s="205">
        <v>195</v>
      </c>
    </row>
    <row r="16" spans="1:11" ht="15.75" x14ac:dyDescent="0.25">
      <c r="A16" s="203" t="s">
        <v>57</v>
      </c>
      <c r="B16" s="83">
        <v>50</v>
      </c>
      <c r="C16" s="204">
        <v>100</v>
      </c>
      <c r="D16" s="204">
        <v>0</v>
      </c>
      <c r="E16" s="204">
        <v>59</v>
      </c>
      <c r="F16" s="204">
        <v>0</v>
      </c>
      <c r="G16" s="204">
        <v>80</v>
      </c>
      <c r="H16" s="204">
        <v>0</v>
      </c>
      <c r="I16" s="204">
        <v>0</v>
      </c>
      <c r="J16" s="204">
        <v>0</v>
      </c>
      <c r="K16" s="205">
        <v>77</v>
      </c>
    </row>
    <row r="17" spans="1:11" ht="15.75" x14ac:dyDescent="0.25">
      <c r="A17" s="203" t="s">
        <v>59</v>
      </c>
      <c r="B17" s="83">
        <v>28</v>
      </c>
      <c r="C17" s="204">
        <v>260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5">
        <v>70</v>
      </c>
    </row>
    <row r="18" spans="1:11" ht="15.75" x14ac:dyDescent="0.25">
      <c r="A18" s="203" t="s">
        <v>81</v>
      </c>
      <c r="B18" s="83">
        <v>0</v>
      </c>
      <c r="C18" s="204">
        <v>435</v>
      </c>
      <c r="D18" s="204">
        <v>40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5">
        <v>219</v>
      </c>
    </row>
    <row r="19" spans="1:11" ht="15.75" x14ac:dyDescent="0.25">
      <c r="A19" s="199" t="s">
        <v>146</v>
      </c>
      <c r="B19" s="200">
        <v>447</v>
      </c>
      <c r="C19" s="201">
        <v>1124</v>
      </c>
      <c r="D19" s="201">
        <v>166</v>
      </c>
      <c r="E19" s="201">
        <v>0</v>
      </c>
      <c r="F19" s="201">
        <v>0</v>
      </c>
      <c r="G19" s="201">
        <v>555</v>
      </c>
      <c r="H19" s="201">
        <v>0</v>
      </c>
      <c r="I19" s="201">
        <v>0</v>
      </c>
      <c r="J19" s="201">
        <v>0</v>
      </c>
      <c r="K19" s="202">
        <v>3770</v>
      </c>
    </row>
    <row r="20" spans="1:11" ht="15.75" x14ac:dyDescent="0.25">
      <c r="A20" s="203" t="s">
        <v>66</v>
      </c>
      <c r="B20" s="83">
        <v>0</v>
      </c>
      <c r="C20" s="204">
        <v>133</v>
      </c>
      <c r="D20" s="204">
        <v>0</v>
      </c>
      <c r="E20" s="204">
        <v>0</v>
      </c>
      <c r="F20" s="204">
        <v>0</v>
      </c>
      <c r="G20" s="204">
        <v>30</v>
      </c>
      <c r="H20" s="204">
        <v>0</v>
      </c>
      <c r="I20" s="204">
        <v>0</v>
      </c>
      <c r="J20" s="204">
        <v>0</v>
      </c>
      <c r="K20" s="205">
        <v>1366</v>
      </c>
    </row>
    <row r="21" spans="1:11" ht="15.75" x14ac:dyDescent="0.25">
      <c r="A21" s="203" t="s">
        <v>118</v>
      </c>
      <c r="B21" s="83">
        <v>0</v>
      </c>
      <c r="C21" s="204">
        <v>0</v>
      </c>
      <c r="D21" s="204">
        <v>35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</row>
    <row r="22" spans="1:11" ht="15.75" x14ac:dyDescent="0.25">
      <c r="A22" s="203" t="s">
        <v>119</v>
      </c>
      <c r="B22" s="83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776</v>
      </c>
    </row>
    <row r="23" spans="1:11" ht="15.75" x14ac:dyDescent="0.25">
      <c r="A23" s="203" t="s">
        <v>128</v>
      </c>
      <c r="B23" s="83">
        <v>138</v>
      </c>
      <c r="C23" s="204">
        <v>220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</row>
    <row r="24" spans="1:11" ht="15.75" x14ac:dyDescent="0.25">
      <c r="A24" s="203" t="s">
        <v>120</v>
      </c>
      <c r="B24" s="83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5">
        <v>1216</v>
      </c>
    </row>
    <row r="25" spans="1:11" ht="15.75" x14ac:dyDescent="0.25">
      <c r="A25" s="203" t="s">
        <v>117</v>
      </c>
      <c r="B25" s="83">
        <v>309</v>
      </c>
      <c r="C25" s="204">
        <v>771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5">
        <v>90</v>
      </c>
    </row>
    <row r="26" spans="1:11" ht="16.5" thickBot="1" x14ac:dyDescent="0.3">
      <c r="A26" s="206" t="s">
        <v>96</v>
      </c>
      <c r="B26" s="82">
        <v>0</v>
      </c>
      <c r="C26" s="207">
        <v>0</v>
      </c>
      <c r="D26" s="207">
        <v>131</v>
      </c>
      <c r="E26" s="207">
        <v>0</v>
      </c>
      <c r="F26" s="207">
        <v>0</v>
      </c>
      <c r="G26" s="207">
        <v>525</v>
      </c>
      <c r="H26" s="207">
        <v>0</v>
      </c>
      <c r="I26" s="207">
        <v>0</v>
      </c>
      <c r="J26" s="207">
        <v>0</v>
      </c>
      <c r="K26" s="208">
        <v>322</v>
      </c>
    </row>
    <row r="27" spans="1:11" ht="16.5" thickBot="1" x14ac:dyDescent="0.3">
      <c r="A27" s="209" t="s">
        <v>20</v>
      </c>
      <c r="B27" s="210">
        <f t="shared" ref="B27:K27" si="0">B3+B4+B9+B19</f>
        <v>3556</v>
      </c>
      <c r="C27" s="211">
        <f t="shared" si="0"/>
        <v>6099</v>
      </c>
      <c r="D27" s="211">
        <f t="shared" si="0"/>
        <v>536</v>
      </c>
      <c r="E27" s="211">
        <f t="shared" si="0"/>
        <v>315</v>
      </c>
      <c r="F27" s="211">
        <f t="shared" si="0"/>
        <v>88</v>
      </c>
      <c r="G27" s="211">
        <f t="shared" si="0"/>
        <v>17751</v>
      </c>
      <c r="H27" s="211">
        <f t="shared" si="0"/>
        <v>49</v>
      </c>
      <c r="I27" s="211">
        <f t="shared" si="0"/>
        <v>44</v>
      </c>
      <c r="J27" s="211">
        <f t="shared" si="0"/>
        <v>36</v>
      </c>
      <c r="K27" s="212">
        <f t="shared" si="0"/>
        <v>9969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2020-11-25T11:14:39Z</dcterms:created>
  <dcterms:modified xsi:type="dcterms:W3CDTF">2020-12-21T13:52:21Z</dcterms:modified>
</cp:coreProperties>
</file>